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rter\OneDrive - Indiana Supreme Court\FINAL JUDICIAL SERVICE REPORT2 - Copy (2)\2023 Judicial Service Report\Templates\"/>
    </mc:Choice>
  </mc:AlternateContent>
  <xr:revisionPtr revIDLastSave="0" documentId="13_ncr:1_{23FFB9B4-15B3-4C28-9E7A-A54BD6066EC1}" xr6:coauthVersionLast="47" xr6:coauthVersionMax="47" xr10:uidLastSave="{00000000-0000-0000-0000-000000000000}"/>
  <bookViews>
    <workbookView xWindow="28692" yWindow="-72" windowWidth="29016" windowHeight="15696" tabRatio="877" firstSheet="5" activeTab="12" xr2:uid="{00000000-000D-0000-FFFF-FFFF00000000}"/>
  </bookViews>
  <sheets>
    <sheet name="Subsect A 10000 Ser Salary" sheetId="1" r:id="rId1"/>
    <sheet name="Subsect B,C,D 10000 Ser" sheetId="2" r:id="rId2"/>
    <sheet name="20000 Ser Supplies" sheetId="3" r:id="rId3"/>
    <sheet name="30000 Ser Prof Serv" sheetId="4" r:id="rId4"/>
    <sheet name="40000 Ser Capital Outlays" sheetId="5" r:id="rId5"/>
    <sheet name="Summation of Expenditures" sheetId="7" r:id="rId6"/>
    <sheet name="Court Revenue State" sheetId="9" r:id="rId7"/>
    <sheet name="Court Revenue County" sheetId="10" r:id="rId8"/>
    <sheet name="Court Revenue Local" sheetId="11" r:id="rId9"/>
    <sheet name="Money to Others" sheetId="12" r:id="rId10"/>
    <sheet name="Summation of Revenue" sheetId="6" r:id="rId11"/>
    <sheet name="Court Personnel" sheetId="13" r:id="rId12"/>
    <sheet name="Court Personnel Abreviations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2" l="1"/>
  <c r="G11" i="12"/>
  <c r="H11" i="12"/>
  <c r="E11" i="12"/>
  <c r="U386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2" i="1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2" i="7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V389" i="4"/>
  <c r="W389" i="4"/>
  <c r="X389" i="4"/>
  <c r="Y389" i="4"/>
  <c r="Z389" i="4"/>
  <c r="AA389" i="4"/>
  <c r="AB389" i="4"/>
  <c r="AC389" i="4"/>
  <c r="AD389" i="4"/>
  <c r="AE389" i="4"/>
  <c r="AF389" i="4"/>
  <c r="AG389" i="4"/>
  <c r="AH389" i="4"/>
  <c r="E389" i="4"/>
</calcChain>
</file>

<file path=xl/sharedStrings.xml><?xml version="1.0" encoding="utf-8"?>
<sst xmlns="http://schemas.openxmlformats.org/spreadsheetml/2006/main" count="10309" uniqueCount="771">
  <si>
    <t>JUDICIAL OFFICERS</t>
  </si>
  <si>
    <t>BAILIFF</t>
  </si>
  <si>
    <t>JURY COMMISSIONER</t>
  </si>
  <si>
    <t>SECRETARY</t>
  </si>
  <si>
    <t>GAL CASA</t>
  </si>
  <si>
    <t>LAW CLERKS</t>
  </si>
  <si>
    <t>PUBLIC DEFENDER AND STAFF</t>
  </si>
  <si>
    <t>COURT CLERK</t>
  </si>
  <si>
    <t>PROBATION OFFICER</t>
  </si>
  <si>
    <t>DETENTION CENTER STAFF</t>
  </si>
  <si>
    <t>IT</t>
  </si>
  <si>
    <t>OTHER SALARIED</t>
  </si>
  <si>
    <t>TOTAL</t>
  </si>
  <si>
    <t>ADAMS</t>
  </si>
  <si>
    <t>01C01</t>
  </si>
  <si>
    <t>CIRCUIT</t>
  </si>
  <si>
    <t>01D01</t>
  </si>
  <si>
    <t>SUPERIOR</t>
  </si>
  <si>
    <t>01P01</t>
  </si>
  <si>
    <t>PROBATION</t>
  </si>
  <si>
    <t>ALLEN</t>
  </si>
  <si>
    <t>02C01</t>
  </si>
  <si>
    <t>02D01</t>
  </si>
  <si>
    <t>SUPERIOR 1</t>
  </si>
  <si>
    <t>02P01</t>
  </si>
  <si>
    <t>ADULT PROBATION</t>
  </si>
  <si>
    <t>02O01</t>
  </si>
  <si>
    <t>JUVENILE DET CENTER</t>
  </si>
  <si>
    <t>BARTHOLOMEW</t>
  </si>
  <si>
    <t>03C01</t>
  </si>
  <si>
    <t>03D01</t>
  </si>
  <si>
    <t>03D02</t>
  </si>
  <si>
    <t>SUPERIOR 2</t>
  </si>
  <si>
    <t>03P01</t>
  </si>
  <si>
    <t>BENTON</t>
  </si>
  <si>
    <t>04C01</t>
  </si>
  <si>
    <t>04P01</t>
  </si>
  <si>
    <t>BLACKFORD</t>
  </si>
  <si>
    <t>05C01</t>
  </si>
  <si>
    <t>05D01</t>
  </si>
  <si>
    <t>05P01</t>
  </si>
  <si>
    <t>BOONE</t>
  </si>
  <si>
    <t>06C01</t>
  </si>
  <si>
    <t>06D01</t>
  </si>
  <si>
    <t>06D02</t>
  </si>
  <si>
    <t>06P02</t>
  </si>
  <si>
    <t>06I02</t>
  </si>
  <si>
    <t>ZIONSVILLE TOWN</t>
  </si>
  <si>
    <t>BROWN</t>
  </si>
  <si>
    <t>07C01</t>
  </si>
  <si>
    <t>07P01</t>
  </si>
  <si>
    <t>CARROLL</t>
  </si>
  <si>
    <t>08C01</t>
  </si>
  <si>
    <t>08D01</t>
  </si>
  <si>
    <t>08H01</t>
  </si>
  <si>
    <t>DELPHI CITY</t>
  </si>
  <si>
    <t>CASS</t>
  </si>
  <si>
    <t>09C01</t>
  </si>
  <si>
    <t>09D01</t>
  </si>
  <si>
    <t>09D02</t>
  </si>
  <si>
    <t>09P01</t>
  </si>
  <si>
    <t>CLARK</t>
  </si>
  <si>
    <t>10C01</t>
  </si>
  <si>
    <t>CIRCUIT 1</t>
  </si>
  <si>
    <t>10P01</t>
  </si>
  <si>
    <t>PUBLIC DEFENDER</t>
  </si>
  <si>
    <t>10I01</t>
  </si>
  <si>
    <t>CLARKSVILLE TOWN</t>
  </si>
  <si>
    <t>CLAY</t>
  </si>
  <si>
    <t>11C01</t>
  </si>
  <si>
    <t>11D01</t>
  </si>
  <si>
    <t>11P01</t>
  </si>
  <si>
    <t>CLINTON</t>
  </si>
  <si>
    <t>12C01</t>
  </si>
  <si>
    <t>12D01</t>
  </si>
  <si>
    <t>12P01</t>
  </si>
  <si>
    <t>12H01</t>
  </si>
  <si>
    <t>FRANKFORT CITY</t>
  </si>
  <si>
    <t>CRAWFORD</t>
  </si>
  <si>
    <t>13P01</t>
  </si>
  <si>
    <t>DAVIESS</t>
  </si>
  <si>
    <t>14C01</t>
  </si>
  <si>
    <t>14D01</t>
  </si>
  <si>
    <t>DEARBORN</t>
  </si>
  <si>
    <t>15C01</t>
  </si>
  <si>
    <t>15D01</t>
  </si>
  <si>
    <t>15D02</t>
  </si>
  <si>
    <t>15P05</t>
  </si>
  <si>
    <t>15H02</t>
  </si>
  <si>
    <t>LAWRENCEBURG CITY</t>
  </si>
  <si>
    <t>DECATUR</t>
  </si>
  <si>
    <t>16C01</t>
  </si>
  <si>
    <t>16D01</t>
  </si>
  <si>
    <t>16P03</t>
  </si>
  <si>
    <t>DEKALB</t>
  </si>
  <si>
    <t>17C01</t>
  </si>
  <si>
    <t>17D01</t>
  </si>
  <si>
    <t>17D02</t>
  </si>
  <si>
    <t>17P01</t>
  </si>
  <si>
    <t>17H01</t>
  </si>
  <si>
    <t>BUTLER CITY</t>
  </si>
  <si>
    <t>DELAWARE</t>
  </si>
  <si>
    <t>18C01</t>
  </si>
  <si>
    <t>18T01</t>
  </si>
  <si>
    <t>TITLE IV-D COURT</t>
  </si>
  <si>
    <t>18P04</t>
  </si>
  <si>
    <t>Delaware County Probation Department</t>
  </si>
  <si>
    <t>18H01</t>
  </si>
  <si>
    <t>MUNCIE CITY</t>
  </si>
  <si>
    <t>DUBOIS</t>
  </si>
  <si>
    <t>19C01</t>
  </si>
  <si>
    <t>19D01</t>
  </si>
  <si>
    <t>ELKHART</t>
  </si>
  <si>
    <t>20C01</t>
  </si>
  <si>
    <t>JUVENILE PROBATION</t>
  </si>
  <si>
    <t>20H01</t>
  </si>
  <si>
    <t>ELKHART CITY</t>
  </si>
  <si>
    <t>20H02</t>
  </si>
  <si>
    <t>GOSHEN CITY</t>
  </si>
  <si>
    <t>20H03</t>
  </si>
  <si>
    <t>NAPPANEE CITY</t>
  </si>
  <si>
    <t>20P03</t>
  </si>
  <si>
    <t>ELKHART CITY PROBATION</t>
  </si>
  <si>
    <t>20P04</t>
  </si>
  <si>
    <t>GOSHEN CITY PROBATION</t>
  </si>
  <si>
    <t>FAYETTE</t>
  </si>
  <si>
    <t>21C01</t>
  </si>
  <si>
    <t>21D01</t>
  </si>
  <si>
    <t>21P01</t>
  </si>
  <si>
    <t>FLOYD</t>
  </si>
  <si>
    <t>22C01</t>
  </si>
  <si>
    <t>22D01</t>
  </si>
  <si>
    <t>22D02</t>
  </si>
  <si>
    <t>22D03</t>
  </si>
  <si>
    <t>SUPERIOR 3</t>
  </si>
  <si>
    <t>22P01</t>
  </si>
  <si>
    <t>22M01</t>
  </si>
  <si>
    <t>FOUNTAIN</t>
  </si>
  <si>
    <t>23C01</t>
  </si>
  <si>
    <t>23H01</t>
  </si>
  <si>
    <t>ATTICA CITY</t>
  </si>
  <si>
    <t>FRANKLIN</t>
  </si>
  <si>
    <t>24C01</t>
  </si>
  <si>
    <t>24P01</t>
  </si>
  <si>
    <t>FULTON</t>
  </si>
  <si>
    <t>25C01</t>
  </si>
  <si>
    <t>25D01</t>
  </si>
  <si>
    <t>25P01</t>
  </si>
  <si>
    <t>GIBSON</t>
  </si>
  <si>
    <t>26C01</t>
  </si>
  <si>
    <t>26D01</t>
  </si>
  <si>
    <t>26P01</t>
  </si>
  <si>
    <t>GRANT</t>
  </si>
  <si>
    <t>27C01</t>
  </si>
  <si>
    <t>27D01</t>
  </si>
  <si>
    <t>27D02</t>
  </si>
  <si>
    <t>27D03</t>
  </si>
  <si>
    <t>27P07</t>
  </si>
  <si>
    <t>27H01</t>
  </si>
  <si>
    <t>GAS CITY</t>
  </si>
  <si>
    <t>27H02</t>
  </si>
  <si>
    <t>MARION CITY</t>
  </si>
  <si>
    <t>GREENE</t>
  </si>
  <si>
    <t>28C01</t>
  </si>
  <si>
    <t>28D01</t>
  </si>
  <si>
    <t>28P01</t>
  </si>
  <si>
    <t>28M01</t>
  </si>
  <si>
    <t>HAMILTON</t>
  </si>
  <si>
    <t>29C01</t>
  </si>
  <si>
    <t>29D01</t>
  </si>
  <si>
    <t>29D02</t>
  </si>
  <si>
    <t>29D03</t>
  </si>
  <si>
    <t>29D04</t>
  </si>
  <si>
    <t>SUPERIOR 4</t>
  </si>
  <si>
    <t>29D05</t>
  </si>
  <si>
    <t>SUPERIOR 5</t>
  </si>
  <si>
    <t>29D06</t>
  </si>
  <si>
    <t>SUPERIOR 6</t>
  </si>
  <si>
    <t>29T01</t>
  </si>
  <si>
    <t>29P01</t>
  </si>
  <si>
    <t>29H01</t>
  </si>
  <si>
    <t>CARMEL CITY</t>
  </si>
  <si>
    <t>29H03</t>
  </si>
  <si>
    <t>FISHERS CITY</t>
  </si>
  <si>
    <t>29H02</t>
  </si>
  <si>
    <t>NOBLESVILLE CITY</t>
  </si>
  <si>
    <t>HANCOCK</t>
  </si>
  <si>
    <t>30C01</t>
  </si>
  <si>
    <t>30D01</t>
  </si>
  <si>
    <t>30D02</t>
  </si>
  <si>
    <t>30P05</t>
  </si>
  <si>
    <t>30M01</t>
  </si>
  <si>
    <t>HARRISON</t>
  </si>
  <si>
    <t>31C01</t>
  </si>
  <si>
    <t>31D01</t>
  </si>
  <si>
    <t>31P01</t>
  </si>
  <si>
    <t>31P02</t>
  </si>
  <si>
    <t>HENDRICKS</t>
  </si>
  <si>
    <t>32D01</t>
  </si>
  <si>
    <t>32P02</t>
  </si>
  <si>
    <t>32I02</t>
  </si>
  <si>
    <t>BROWNSBURG TOWN</t>
  </si>
  <si>
    <t>32I01</t>
  </si>
  <si>
    <t>PLAINFIELD TOWN</t>
  </si>
  <si>
    <t>HENRY</t>
  </si>
  <si>
    <t>33P01</t>
  </si>
  <si>
    <t>33M01</t>
  </si>
  <si>
    <t>33H01</t>
  </si>
  <si>
    <t>NEW CASTLE CITY</t>
  </si>
  <si>
    <t>HOWARD</t>
  </si>
  <si>
    <t>34C01</t>
  </si>
  <si>
    <t>34D01</t>
  </si>
  <si>
    <t>34D02</t>
  </si>
  <si>
    <t>34D03</t>
  </si>
  <si>
    <t>34D04</t>
  </si>
  <si>
    <t>34P04</t>
  </si>
  <si>
    <t>34M01</t>
  </si>
  <si>
    <t>34O01</t>
  </si>
  <si>
    <t>HUNTINGTON</t>
  </si>
  <si>
    <t>35C01</t>
  </si>
  <si>
    <t>35D01</t>
  </si>
  <si>
    <t>35P01</t>
  </si>
  <si>
    <t>JACKSON</t>
  </si>
  <si>
    <t>36C01</t>
  </si>
  <si>
    <t>36D01</t>
  </si>
  <si>
    <t>36D02</t>
  </si>
  <si>
    <t>36P01</t>
  </si>
  <si>
    <t>JASPER</t>
  </si>
  <si>
    <t>37C01</t>
  </si>
  <si>
    <t>37D01</t>
  </si>
  <si>
    <t>37P01</t>
  </si>
  <si>
    <t>37M01</t>
  </si>
  <si>
    <t>JAY</t>
  </si>
  <si>
    <t>38C01</t>
  </si>
  <si>
    <t>38D01</t>
  </si>
  <si>
    <t>38P01</t>
  </si>
  <si>
    <t>38H02</t>
  </si>
  <si>
    <t>PORTLAND CITY</t>
  </si>
  <si>
    <t>JEFFERSON</t>
  </si>
  <si>
    <t>39C01</t>
  </si>
  <si>
    <t>39D01</t>
  </si>
  <si>
    <t>JENNINGS</t>
  </si>
  <si>
    <t>40C01</t>
  </si>
  <si>
    <t>40D01</t>
  </si>
  <si>
    <t>40P01</t>
  </si>
  <si>
    <t>JOHNSON</t>
  </si>
  <si>
    <t>41C01</t>
  </si>
  <si>
    <t>41D01</t>
  </si>
  <si>
    <t>41D02</t>
  </si>
  <si>
    <t>41D03</t>
  </si>
  <si>
    <t>41D04</t>
  </si>
  <si>
    <t>41P01</t>
  </si>
  <si>
    <t>41O01</t>
  </si>
  <si>
    <t>41H01</t>
  </si>
  <si>
    <t>FRANKLIN CITY</t>
  </si>
  <si>
    <t>41H02</t>
  </si>
  <si>
    <t>GREENWOOD CITY</t>
  </si>
  <si>
    <t>41P03</t>
  </si>
  <si>
    <t>GREENWOOD CITY PROBATION</t>
  </si>
  <si>
    <t>KNOX</t>
  </si>
  <si>
    <t>42C01</t>
  </si>
  <si>
    <t>42D01</t>
  </si>
  <si>
    <t>42D02</t>
  </si>
  <si>
    <t>42P01</t>
  </si>
  <si>
    <t>42H01</t>
  </si>
  <si>
    <t>BICKNELL CITY</t>
  </si>
  <si>
    <t>KOSCIUSKO</t>
  </si>
  <si>
    <t>43C01</t>
  </si>
  <si>
    <t>43D03</t>
  </si>
  <si>
    <t>43P01</t>
  </si>
  <si>
    <t>LAGRANGE</t>
  </si>
  <si>
    <t>44C01</t>
  </si>
  <si>
    <t>44D01</t>
  </si>
  <si>
    <t>44P03</t>
  </si>
  <si>
    <t>LAKE</t>
  </si>
  <si>
    <t>45C01</t>
  </si>
  <si>
    <t>45D01</t>
  </si>
  <si>
    <t>SUPERIOR CIVIL 1</t>
  </si>
  <si>
    <t>45D07</t>
  </si>
  <si>
    <t>SUPERIOR COUNTY 1</t>
  </si>
  <si>
    <t>45D08</t>
  </si>
  <si>
    <t>SUPERIOR COUNTY 2</t>
  </si>
  <si>
    <t>45D09</t>
  </si>
  <si>
    <t>SUPERIOR COUNTY 3</t>
  </si>
  <si>
    <t>45D12</t>
  </si>
  <si>
    <t>SUPERIOR COUNTY 4</t>
  </si>
  <si>
    <t>45G01</t>
  </si>
  <si>
    <t>SUPERIOR CRIMINAL 1</t>
  </si>
  <si>
    <t>45D06</t>
  </si>
  <si>
    <t>SUPERIOR JUVENILE</t>
  </si>
  <si>
    <t>45O01</t>
  </si>
  <si>
    <t>45H01</t>
  </si>
  <si>
    <t>CROWN POINT CITY</t>
  </si>
  <si>
    <t>45H02</t>
  </si>
  <si>
    <t>EAST CHICAGO CITY</t>
  </si>
  <si>
    <t>45H03</t>
  </si>
  <si>
    <t>GARY CITY</t>
  </si>
  <si>
    <t>45H05</t>
  </si>
  <si>
    <t>HOBART CITY</t>
  </si>
  <si>
    <t>45H06</t>
  </si>
  <si>
    <t>LAKE STATION CITY</t>
  </si>
  <si>
    <t>45I03</t>
  </si>
  <si>
    <t>LOWELL TOWN</t>
  </si>
  <si>
    <t>45I01</t>
  </si>
  <si>
    <t>MERRILLVILLE TOWN</t>
  </si>
  <si>
    <t>45I02</t>
  </si>
  <si>
    <t>SCHERERVILLE TOWN</t>
  </si>
  <si>
    <t>45P14</t>
  </si>
  <si>
    <t>LOWELL TOWN PROBATION</t>
  </si>
  <si>
    <t>45P15</t>
  </si>
  <si>
    <t>SCHERERVILLE TOWN PROBATION</t>
  </si>
  <si>
    <t>LAPORTE</t>
  </si>
  <si>
    <t>46C01</t>
  </si>
  <si>
    <t>46D01</t>
  </si>
  <si>
    <t>46D02</t>
  </si>
  <si>
    <t>46D03</t>
  </si>
  <si>
    <t>46D04</t>
  </si>
  <si>
    <t>46P07</t>
  </si>
  <si>
    <t>46P01</t>
  </si>
  <si>
    <t>46O01</t>
  </si>
  <si>
    <t>LAWRENCE</t>
  </si>
  <si>
    <t>47C01</t>
  </si>
  <si>
    <t>47D01</t>
  </si>
  <si>
    <t>47D02</t>
  </si>
  <si>
    <t>47P01</t>
  </si>
  <si>
    <t>MADISON</t>
  </si>
  <si>
    <t>48C03</t>
  </si>
  <si>
    <t>CIRCUIT 3</t>
  </si>
  <si>
    <t>48P02</t>
  </si>
  <si>
    <t>48P03</t>
  </si>
  <si>
    <t>48M01</t>
  </si>
  <si>
    <t>48O01</t>
  </si>
  <si>
    <t>48H02</t>
  </si>
  <si>
    <t>ANDERSON CITY</t>
  </si>
  <si>
    <t>48H03</t>
  </si>
  <si>
    <t>ELWOOD CITY</t>
  </si>
  <si>
    <t>48I02</t>
  </si>
  <si>
    <t>PENDLETON TOWN</t>
  </si>
  <si>
    <t>48P05</t>
  </si>
  <si>
    <t>ELWOOD CITY PROBATION</t>
  </si>
  <si>
    <t>MARION</t>
  </si>
  <si>
    <t>49C01</t>
  </si>
  <si>
    <t>49D01</t>
  </si>
  <si>
    <t>49K01</t>
  </si>
  <si>
    <t>CENTER TOWNSHIP</t>
  </si>
  <si>
    <t>49K02</t>
  </si>
  <si>
    <t>DECATUR TOWNSHIP</t>
  </si>
  <si>
    <t>49K09</t>
  </si>
  <si>
    <t>FRANKLIN TOWNSHIP</t>
  </si>
  <si>
    <t>49K03</t>
  </si>
  <si>
    <t>LAWRENCE TOWNSHIP</t>
  </si>
  <si>
    <t>49K04</t>
  </si>
  <si>
    <t>PERRY TOWNSHIP</t>
  </si>
  <si>
    <t>49K05</t>
  </si>
  <si>
    <t>PIKE TOWNSHIP</t>
  </si>
  <si>
    <t>49K06</t>
  </si>
  <si>
    <t>WARREN TOWNSHIP</t>
  </si>
  <si>
    <t>49K07</t>
  </si>
  <si>
    <t>WASHINGTON TOWNSHIP</t>
  </si>
  <si>
    <t>49K08</t>
  </si>
  <si>
    <t>WAYNE TOWNSHIP</t>
  </si>
  <si>
    <t>49H01</t>
  </si>
  <si>
    <t>BEECH GROVE CITY</t>
  </si>
  <si>
    <t>MARSHALL</t>
  </si>
  <si>
    <t>50C01</t>
  </si>
  <si>
    <t>50D03</t>
  </si>
  <si>
    <t>Marshall Superior Court 3</t>
  </si>
  <si>
    <t>50D01</t>
  </si>
  <si>
    <t>50D02</t>
  </si>
  <si>
    <t>50P01</t>
  </si>
  <si>
    <t>MARTIN</t>
  </si>
  <si>
    <t>51C01</t>
  </si>
  <si>
    <t>51P01</t>
  </si>
  <si>
    <t>MIAMI</t>
  </si>
  <si>
    <t>52C01</t>
  </si>
  <si>
    <t>52D01</t>
  </si>
  <si>
    <t>52D02</t>
  </si>
  <si>
    <t>52P01</t>
  </si>
  <si>
    <t>52H01</t>
  </si>
  <si>
    <t>PERU CITY</t>
  </si>
  <si>
    <t>MONROE</t>
  </si>
  <si>
    <t>53C01</t>
  </si>
  <si>
    <t>MONTGOMERY</t>
  </si>
  <si>
    <t>54C01</t>
  </si>
  <si>
    <t>54D01</t>
  </si>
  <si>
    <t>54D02</t>
  </si>
  <si>
    <t>54P01</t>
  </si>
  <si>
    <t>54M01</t>
  </si>
  <si>
    <t>MORGAN</t>
  </si>
  <si>
    <t>55C01</t>
  </si>
  <si>
    <t>55D01</t>
  </si>
  <si>
    <t>55D02</t>
  </si>
  <si>
    <t>55D03</t>
  </si>
  <si>
    <t>55P01</t>
  </si>
  <si>
    <t>55H01</t>
  </si>
  <si>
    <t>MARTINSVILLE CITY</t>
  </si>
  <si>
    <t>55I01</t>
  </si>
  <si>
    <t>MOORESVILLE TOWN</t>
  </si>
  <si>
    <t>NEWTON</t>
  </si>
  <si>
    <t>56C01</t>
  </si>
  <si>
    <t>56P01</t>
  </si>
  <si>
    <t>NOBLE</t>
  </si>
  <si>
    <t>57C01</t>
  </si>
  <si>
    <t>57D01</t>
  </si>
  <si>
    <t>57D02</t>
  </si>
  <si>
    <t>57P01</t>
  </si>
  <si>
    <t>57M01</t>
  </si>
  <si>
    <t>OHIO</t>
  </si>
  <si>
    <t>58C01</t>
  </si>
  <si>
    <t>58P01</t>
  </si>
  <si>
    <t>ORANGE</t>
  </si>
  <si>
    <t>59C01</t>
  </si>
  <si>
    <t>59D01</t>
  </si>
  <si>
    <t>59P01</t>
  </si>
  <si>
    <t>OWEN</t>
  </si>
  <si>
    <t>60C01</t>
  </si>
  <si>
    <t>60P01</t>
  </si>
  <si>
    <t>PARKE</t>
  </si>
  <si>
    <t>61C01</t>
  </si>
  <si>
    <t>61P01</t>
  </si>
  <si>
    <t>PERRY</t>
  </si>
  <si>
    <t>62C01</t>
  </si>
  <si>
    <t>PIKE</t>
  </si>
  <si>
    <t>63C01</t>
  </si>
  <si>
    <t>63P01</t>
  </si>
  <si>
    <t>PORTER</t>
  </si>
  <si>
    <t>64C01</t>
  </si>
  <si>
    <t>64D01</t>
  </si>
  <si>
    <t>64D02</t>
  </si>
  <si>
    <t>64D03</t>
  </si>
  <si>
    <t>64D04</t>
  </si>
  <si>
    <t>64D06</t>
  </si>
  <si>
    <t>64P01</t>
  </si>
  <si>
    <t>64P02</t>
  </si>
  <si>
    <t>64O01</t>
  </si>
  <si>
    <t>POSEY</t>
  </si>
  <si>
    <t>65C01</t>
  </si>
  <si>
    <t>65D01</t>
  </si>
  <si>
    <t>65P01</t>
  </si>
  <si>
    <t>PULASKI</t>
  </si>
  <si>
    <t>66C01</t>
  </si>
  <si>
    <t>66D01</t>
  </si>
  <si>
    <t>66P01</t>
  </si>
  <si>
    <t>PUTNAM</t>
  </si>
  <si>
    <t>67C01</t>
  </si>
  <si>
    <t>67D01</t>
  </si>
  <si>
    <t>67P01</t>
  </si>
  <si>
    <t>RANDOLPH</t>
  </si>
  <si>
    <t>68C01</t>
  </si>
  <si>
    <t>68D01</t>
  </si>
  <si>
    <t>68P01</t>
  </si>
  <si>
    <t>68H02</t>
  </si>
  <si>
    <t>UNION CITY</t>
  </si>
  <si>
    <t>68H01</t>
  </si>
  <si>
    <t>WINCHESTER CITY</t>
  </si>
  <si>
    <t>RIPLEY</t>
  </si>
  <si>
    <t>69C01</t>
  </si>
  <si>
    <t>69D01</t>
  </si>
  <si>
    <t>69P01</t>
  </si>
  <si>
    <t>69H01</t>
  </si>
  <si>
    <t>BATESVILLE CITY</t>
  </si>
  <si>
    <t>RUSH</t>
  </si>
  <si>
    <t>70C01</t>
  </si>
  <si>
    <t>70D01</t>
  </si>
  <si>
    <t>70P01</t>
  </si>
  <si>
    <t>ST. JOSEPH</t>
  </si>
  <si>
    <t>71C01</t>
  </si>
  <si>
    <t>71J01</t>
  </si>
  <si>
    <t>PROBATE</t>
  </si>
  <si>
    <t>71D08</t>
  </si>
  <si>
    <t>SUPERIOR 8</t>
  </si>
  <si>
    <t>71P01</t>
  </si>
  <si>
    <t>71M01</t>
  </si>
  <si>
    <t>71O01</t>
  </si>
  <si>
    <t>71I01</t>
  </si>
  <si>
    <t>WALKERTON TOWN</t>
  </si>
  <si>
    <t>SCOTT</t>
  </si>
  <si>
    <t>72C01</t>
  </si>
  <si>
    <t>72D01</t>
  </si>
  <si>
    <t>72P01</t>
  </si>
  <si>
    <t>72M01</t>
  </si>
  <si>
    <t>SHELBY</t>
  </si>
  <si>
    <t>73C01</t>
  </si>
  <si>
    <t>73D01</t>
  </si>
  <si>
    <t>73D02</t>
  </si>
  <si>
    <t>73P01</t>
  </si>
  <si>
    <t>SPENCER</t>
  </si>
  <si>
    <t>74C01</t>
  </si>
  <si>
    <t>STARKE</t>
  </si>
  <si>
    <t>75C01</t>
  </si>
  <si>
    <t>75H01</t>
  </si>
  <si>
    <t>KNOX CITY</t>
  </si>
  <si>
    <t>STEUBEN</t>
  </si>
  <si>
    <t>76C01</t>
  </si>
  <si>
    <t>76D01</t>
  </si>
  <si>
    <t>76P01</t>
  </si>
  <si>
    <t>76M01</t>
  </si>
  <si>
    <t>76I01</t>
  </si>
  <si>
    <t>FREMONT TOWN</t>
  </si>
  <si>
    <t>SULLIVAN</t>
  </si>
  <si>
    <t>77C01</t>
  </si>
  <si>
    <t>77D01</t>
  </si>
  <si>
    <t>77P01</t>
  </si>
  <si>
    <t>SWITZERLAND</t>
  </si>
  <si>
    <t>78C01</t>
  </si>
  <si>
    <t>TIPPECANOE</t>
  </si>
  <si>
    <t>79C01</t>
  </si>
  <si>
    <t>79D01</t>
  </si>
  <si>
    <t>79D02</t>
  </si>
  <si>
    <t>79D03</t>
  </si>
  <si>
    <t>79D04</t>
  </si>
  <si>
    <t>79D05</t>
  </si>
  <si>
    <t>79D06</t>
  </si>
  <si>
    <t>79D07</t>
  </si>
  <si>
    <t>Tippecanoe Superior Court 7</t>
  </si>
  <si>
    <t>79P01</t>
  </si>
  <si>
    <t>79M01</t>
  </si>
  <si>
    <t>79H01</t>
  </si>
  <si>
    <t>WEST LAFAYETTE CITY</t>
  </si>
  <si>
    <t>TIPTON</t>
  </si>
  <si>
    <t>80C01</t>
  </si>
  <si>
    <t>80P01</t>
  </si>
  <si>
    <t>UNION</t>
  </si>
  <si>
    <t>81C01</t>
  </si>
  <si>
    <t>81P01</t>
  </si>
  <si>
    <t>VANDERBURGH</t>
  </si>
  <si>
    <t>82C01</t>
  </si>
  <si>
    <t>82D01</t>
  </si>
  <si>
    <t>82P01</t>
  </si>
  <si>
    <t>VERMILLION</t>
  </si>
  <si>
    <t>83C01</t>
  </si>
  <si>
    <t>83P01</t>
  </si>
  <si>
    <t>83M01</t>
  </si>
  <si>
    <t>83H01</t>
  </si>
  <si>
    <t>CLINTON CITY</t>
  </si>
  <si>
    <t>VIGO</t>
  </si>
  <si>
    <t>84C01</t>
  </si>
  <si>
    <t>84D01</t>
  </si>
  <si>
    <t>84T01</t>
  </si>
  <si>
    <t>84P03</t>
  </si>
  <si>
    <t>Vigo County Court Services</t>
  </si>
  <si>
    <t>84H01</t>
  </si>
  <si>
    <t>TERRE HAUTE CITY</t>
  </si>
  <si>
    <t>WABASH</t>
  </si>
  <si>
    <t>85C01</t>
  </si>
  <si>
    <t>85D01</t>
  </si>
  <si>
    <t>85P01</t>
  </si>
  <si>
    <t>85H01</t>
  </si>
  <si>
    <t>WABASH CITY</t>
  </si>
  <si>
    <t>WARREN</t>
  </si>
  <si>
    <t>86C01</t>
  </si>
  <si>
    <t>WARRICK</t>
  </si>
  <si>
    <t>87C01</t>
  </si>
  <si>
    <t>87D01</t>
  </si>
  <si>
    <t>87D02</t>
  </si>
  <si>
    <t>WASHINGTON</t>
  </si>
  <si>
    <t>88C01</t>
  </si>
  <si>
    <t>88D01</t>
  </si>
  <si>
    <t>88P01</t>
  </si>
  <si>
    <t>WAYNE</t>
  </si>
  <si>
    <t>89D01</t>
  </si>
  <si>
    <t>89D03</t>
  </si>
  <si>
    <t>89P01</t>
  </si>
  <si>
    <t>89I01</t>
  </si>
  <si>
    <t>HAGERSTOWN TOWN</t>
  </si>
  <si>
    <t>WELLS</t>
  </si>
  <si>
    <t>90C01</t>
  </si>
  <si>
    <t>90D01</t>
  </si>
  <si>
    <t>90H01</t>
  </si>
  <si>
    <t>BLUFFTON CITY</t>
  </si>
  <si>
    <t>WHITE</t>
  </si>
  <si>
    <t>91C01</t>
  </si>
  <si>
    <t>91D01</t>
  </si>
  <si>
    <t>91P01</t>
  </si>
  <si>
    <t>WHITLEY</t>
  </si>
  <si>
    <t>92C01</t>
  </si>
  <si>
    <t>92D01</t>
  </si>
  <si>
    <t>92P01</t>
  </si>
  <si>
    <t>County ID</t>
  </si>
  <si>
    <t>County Name</t>
  </si>
  <si>
    <t>Court ID</t>
  </si>
  <si>
    <t>Court Name</t>
  </si>
  <si>
    <t>FRINGE BENEFITS</t>
  </si>
  <si>
    <t>SUBTOTAL B</t>
  </si>
  <si>
    <t>PER DIAM CASES VENUED OUT</t>
  </si>
  <si>
    <t>JUDGE PRO TEM</t>
  </si>
  <si>
    <t>SUBTOTAL C</t>
  </si>
  <si>
    <t>PER DIAM TRAVEL</t>
  </si>
  <si>
    <t>TRANSPORTATION</t>
  </si>
  <si>
    <t>LODGING</t>
  </si>
  <si>
    <t>PUBLIC DEF TRAVEL</t>
  </si>
  <si>
    <t>OTHER TRAVEL</t>
  </si>
  <si>
    <t>SUBTOTAL D</t>
  </si>
  <si>
    <t>TOTAL B C D</t>
  </si>
  <si>
    <t>23P01</t>
  </si>
  <si>
    <t>39M01</t>
  </si>
  <si>
    <t>Jefferson County Public Defender</t>
  </si>
  <si>
    <t>56M01</t>
  </si>
  <si>
    <t>67P02</t>
  </si>
  <si>
    <t>OFFICE SUPPLIES</t>
  </si>
  <si>
    <t>OPERATING SUPPLIES</t>
  </si>
  <si>
    <t>REPAIR AND MAINTENANCE</t>
  </si>
  <si>
    <t>OTHER MATERIALS</t>
  </si>
  <si>
    <t>GRAND JURORS</t>
  </si>
  <si>
    <t>PETIT JURORS</t>
  </si>
  <si>
    <t>JUROR LODGING</t>
  </si>
  <si>
    <t>WITNESS FEES</t>
  </si>
  <si>
    <t>MED SERVICES</t>
  </si>
  <si>
    <t>PAUP ATT CASE BY CASE</t>
  </si>
  <si>
    <t>COURT INTRPRT FEES</t>
  </si>
  <si>
    <t>DEPOS ITIONS</t>
  </si>
  <si>
    <t>INVESTI GATIONS</t>
  </si>
  <si>
    <t>TRANS PREP</t>
  </si>
  <si>
    <t>INDIGN INTRPT</t>
  </si>
  <si>
    <t>OTHER INDIGN EXPEN</t>
  </si>
  <si>
    <t>EXPERT CONSULT</t>
  </si>
  <si>
    <t>COURT CMS</t>
  </si>
  <si>
    <t>PROB CMS</t>
  </si>
  <si>
    <t>DETENT CMS</t>
  </si>
  <si>
    <t>JURY CMS</t>
  </si>
  <si>
    <t>EXP OTHER THAN CMS</t>
  </si>
  <si>
    <t>OTHER PROB EXP</t>
  </si>
  <si>
    <t>OTHER JUV. DET EXP</t>
  </si>
  <si>
    <t>TELE PHONE</t>
  </si>
  <si>
    <t xml:space="preserve">UTILITY </t>
  </si>
  <si>
    <t>CONTRACT PRINTING</t>
  </si>
  <si>
    <t>INSURANCE</t>
  </si>
  <si>
    <t>RENTALS</t>
  </si>
  <si>
    <t>COMP RENTALS</t>
  </si>
  <si>
    <t>POSTAGE</t>
  </si>
  <si>
    <t>SHIPPING</t>
  </si>
  <si>
    <t>OTHER SERVIC</t>
  </si>
  <si>
    <t>LEGAL LIBRARIES</t>
  </si>
  <si>
    <t>OFFICE EQUIPMENT</t>
  </si>
  <si>
    <t>COMP AND TELECOM</t>
  </si>
  <si>
    <t>OTHER</t>
  </si>
  <si>
    <t>13C01</t>
  </si>
  <si>
    <t>33C01</t>
  </si>
  <si>
    <t>49I01</t>
  </si>
  <si>
    <t>CUMBERLAND TOWN</t>
  </si>
  <si>
    <t>89C01</t>
  </si>
  <si>
    <t>PERSONAL SERVICES</t>
  </si>
  <si>
    <t>SUPPLIES</t>
  </si>
  <si>
    <t>PROFESSIONAL SERVICES</t>
  </si>
  <si>
    <t>CAPITAL OUTLAYS</t>
  </si>
  <si>
    <t>COURT COSTS</t>
  </si>
  <si>
    <t>JUDCLN\SLRY FEE</t>
  </si>
  <si>
    <t>FINES AND FRFET</t>
  </si>
  <si>
    <t>INFRCT JDGE COLL</t>
  </si>
  <si>
    <t>VHCLL CNS FEE</t>
  </si>
  <si>
    <t>JDCL INSUR FEE</t>
  </si>
  <si>
    <t>CRT ADMIN FEE</t>
  </si>
  <si>
    <t>DFNSE ADMIN FEE</t>
  </si>
  <si>
    <t>DNR FINE</t>
  </si>
  <si>
    <t>DRUG ABUSE CORR</t>
  </si>
  <si>
    <t>CNTER MSRE FEE</t>
  </si>
  <si>
    <t>CHLD ABUSE FEE</t>
  </si>
  <si>
    <t>DMSTC VLNCE FEE</t>
  </si>
  <si>
    <t>PRO BONO FEE</t>
  </si>
  <si>
    <t>HWY WRKZN FEE</t>
  </si>
  <si>
    <t>WRKST SPDLIM JDG</t>
  </si>
  <si>
    <t>SAFE SCHL FEE</t>
  </si>
  <si>
    <t>AUTO RECRD FEE</t>
  </si>
  <si>
    <t>AUTO RECRDFEE DEFDIV</t>
  </si>
  <si>
    <t>DNA SMPL FEE</t>
  </si>
  <si>
    <t>SEX ASST FEE</t>
  </si>
  <si>
    <t>SPRT FEE</t>
  </si>
  <si>
    <t>DEATH BEN FEE</t>
  </si>
  <si>
    <t>INVEST INTRST</t>
  </si>
  <si>
    <t>YOUTH TOB CIVILPNLTY</t>
  </si>
  <si>
    <t>CHLD ABUS FEE</t>
  </si>
  <si>
    <t>PRETRIAL DIV</t>
  </si>
  <si>
    <t>DFRRAL PRGRM FEE</t>
  </si>
  <si>
    <t>PROB SOL COURTFEE</t>
  </si>
  <si>
    <t>ADUL PRBTN USERFEE</t>
  </si>
  <si>
    <t>JUV PRBTN FEE</t>
  </si>
  <si>
    <t>TRANS PROB FEE</t>
  </si>
  <si>
    <t>SUPPLPBLCDEF</t>
  </si>
  <si>
    <t>CVL ACTN FEE</t>
  </si>
  <si>
    <t>SML CLMS FEE</t>
  </si>
  <si>
    <t>ADDL GARN FEE</t>
  </si>
  <si>
    <t>JURY FEE</t>
  </si>
  <si>
    <t>LAWENFRCE EDUC FEE</t>
  </si>
  <si>
    <t>ALCHL DRUGSERV FEE</t>
  </si>
  <si>
    <t>MRHNA  RADFEE</t>
  </si>
  <si>
    <t>DOC STOR FEE</t>
  </si>
  <si>
    <t>DOC FEE</t>
  </si>
  <si>
    <t>LATE PAYMT FEE</t>
  </si>
  <si>
    <t>LATE SRNDR FEE</t>
  </si>
  <si>
    <t>BOND ADMIN FEE</t>
  </si>
  <si>
    <t>CIVIL PNLTY</t>
  </si>
  <si>
    <t>ALT DSPUT FEE</t>
  </si>
  <si>
    <t>GRDN FEE</t>
  </si>
  <si>
    <t>SPPRT FEE</t>
  </si>
  <si>
    <t>SAFE SCHOOL</t>
  </si>
  <si>
    <t xml:space="preserve"> </t>
  </si>
  <si>
    <t>COUR T  PERSONNEL</t>
  </si>
  <si>
    <t xml:space="preserve">The court personnel in this table are compiled from statistics submitted on the Report on Court </t>
  </si>
  <si>
    <t>Expenditures and Budget.</t>
  </si>
  <si>
    <t>Key for abbreviations:</t>
  </si>
  <si>
    <t>C/R      —     Number of Commissioners, Magistrates and Referees</t>
  </si>
  <si>
    <t>REP     —     Number of Court Reporters</t>
  </si>
  <si>
    <t>BAL    —     Number of Bailiffs</t>
  </si>
  <si>
    <t xml:space="preserve">JCM    —     Number of Jury Commissioners </t>
  </si>
  <si>
    <t xml:space="preserve">ADM   —     Number of Administrators and Staff </t>
  </si>
  <si>
    <t>SEC     —     Number of Court Secretaries</t>
  </si>
  <si>
    <t>G/C     —     Number of GAL/CASA</t>
  </si>
  <si>
    <t>LCK    —     Number of Law Clerks/Interns</t>
  </si>
  <si>
    <t xml:space="preserve">P/D      —     Number of Public Defenders and Staff </t>
  </si>
  <si>
    <t>CC       —     Number of Court Clerks</t>
  </si>
  <si>
    <t>PRB    —     Number of Probation Officers</t>
  </si>
  <si>
    <t>PRO    —     Number of Probation Office Staff</t>
  </si>
  <si>
    <t>DET    —     Number of Juvenile Detention Center Staff</t>
  </si>
  <si>
    <t xml:space="preserve">IT    —     Number of Information Technology Staff </t>
  </si>
  <si>
    <t>OTH    —     Number of Other Staff</t>
  </si>
  <si>
    <t>CountyID</t>
  </si>
  <si>
    <t>CountyName</t>
  </si>
  <si>
    <t>CourtID</t>
  </si>
  <si>
    <t>CourtName</t>
  </si>
  <si>
    <t>JUDGE SALARY</t>
  </si>
  <si>
    <t>COURT REPORTER</t>
  </si>
  <si>
    <t>ADMINISTRATION AND STAFF</t>
  </si>
  <si>
    <t>PROBATION OFFICE STAFF</t>
  </si>
  <si>
    <t>29D07</t>
  </si>
  <si>
    <t>Hamilton Superior Court 7</t>
  </si>
  <si>
    <t>33C03</t>
  </si>
  <si>
    <t>39P02</t>
  </si>
  <si>
    <t>Jefferson County Court Services</t>
  </si>
  <si>
    <t>48C05</t>
  </si>
  <si>
    <t>CIRCUIT 5</t>
  </si>
  <si>
    <t>48P04</t>
  </si>
  <si>
    <t>ANDERSON CITY PROBATION</t>
  </si>
  <si>
    <t>STATE</t>
  </si>
  <si>
    <t>32C01</t>
  </si>
  <si>
    <t>JUDICIAL SALARY FEE</t>
  </si>
  <si>
    <t>FILING FEE TWP DOC FEE</t>
  </si>
  <si>
    <t>TOWNSHIP DOCKET FEE</t>
  </si>
  <si>
    <t>DEFERRAL PROGRAM FEE</t>
  </si>
  <si>
    <t>ADULT PROB USER FEE</t>
  </si>
  <si>
    <t>SUPPL PBLC DEF</t>
  </si>
  <si>
    <t>ADDL GARNISH DEFEND</t>
  </si>
  <si>
    <t>DOC STORAGE FEE</t>
  </si>
  <si>
    <t>ALCOHOL DRUG SERV FEE</t>
  </si>
  <si>
    <t>LAW ENFORCE EDUC FEE</t>
  </si>
  <si>
    <t>PRETRIAL DIVER FEE</t>
  </si>
  <si>
    <t>PROB SOLV COURT FEE</t>
  </si>
  <si>
    <t>CIVIL ACTION SERVICE FEE</t>
  </si>
  <si>
    <t>CIVIL PENALTY</t>
  </si>
  <si>
    <t>LATE SURRNDR FEE</t>
  </si>
  <si>
    <t>INVEST INTEREST</t>
  </si>
  <si>
    <t>RE DOCKET FEE</t>
  </si>
  <si>
    <t>COURT ADMIN FEE</t>
  </si>
  <si>
    <t>CERTIFIED MAIL</t>
  </si>
  <si>
    <t>STATE LEVEL</t>
  </si>
  <si>
    <t>COUNTY LEVEL</t>
  </si>
  <si>
    <t>CITY/TOWN/TOWNSHIP LEVEL</t>
  </si>
  <si>
    <t>MONEY TO OTHERS</t>
  </si>
  <si>
    <t>C/R</t>
  </si>
  <si>
    <t>REP</t>
  </si>
  <si>
    <t>BAL</t>
  </si>
  <si>
    <t>JCM</t>
  </si>
  <si>
    <t>ADM</t>
  </si>
  <si>
    <t>SEC</t>
  </si>
  <si>
    <t>G/C</t>
  </si>
  <si>
    <t>LCK</t>
  </si>
  <si>
    <t>P/D</t>
  </si>
  <si>
    <t>CC</t>
  </si>
  <si>
    <t>PRB</t>
  </si>
  <si>
    <t>PRO</t>
  </si>
  <si>
    <t>DET</t>
  </si>
  <si>
    <t>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</si>
</sst>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Segoe UI"/>
      <family val="2"/>
    </font>
    <font>
      <sz val="11"/>
      <color rgb="FF000000"/>
      <name val="Calibri"/>
      <family val="2"/>
      <scheme val="minor"/>
    </font>
    <font>
      <b/>
      <sz val="14"/>
      <color rgb="FF000000"/>
      <name val="Segoe UI"/>
      <family val="2"/>
    </font>
    <font>
      <sz val="12"/>
      <color rgb="FF00000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BDD7EE"/>
      </patternFill>
    </fill>
    <fill>
      <patternFill patternType="solid">
        <fgColor rgb="FFFFFFFF"/>
        <bgColor rgb="FFDDEBF7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 applyAlignment="1">
      <alignment horizontal="center"/>
    </xf>
    <xf numFmtId="49" fontId="16" fillId="0" borderId="0" xfId="0" applyNumberFormat="1" applyFont="1" applyAlignment="1">
      <alignment horizontal="center"/>
    </xf>
    <xf numFmtId="164" fontId="16" fillId="0" borderId="0" xfId="0" applyNumberFormat="1" applyFont="1"/>
    <xf numFmtId="0" fontId="16" fillId="0" borderId="0" xfId="0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/>
    <xf numFmtId="3" fontId="16" fillId="0" borderId="0" xfId="0" applyNumberFormat="1" applyFont="1"/>
    <xf numFmtId="0" fontId="18" fillId="33" borderId="0" xfId="0" applyFont="1" applyFill="1"/>
    <xf numFmtId="0" fontId="19" fillId="0" borderId="0" xfId="0" applyFont="1"/>
    <xf numFmtId="0" fontId="20" fillId="34" borderId="0" xfId="0" applyFont="1" applyFill="1"/>
    <xf numFmtId="0" fontId="18" fillId="34" borderId="0" xfId="0" applyFont="1" applyFill="1"/>
    <xf numFmtId="0" fontId="21" fillId="34" borderId="0" xfId="0" applyFont="1" applyFill="1" applyAlignment="1">
      <alignment vertical="center"/>
    </xf>
    <xf numFmtId="0" fontId="21" fillId="33" borderId="0" xfId="0" applyFont="1" applyFill="1" applyAlignment="1">
      <alignment vertical="center"/>
    </xf>
    <xf numFmtId="165" fontId="0" fillId="0" borderId="0" xfId="0" applyNumberFormat="1"/>
    <xf numFmtId="1" fontId="0" fillId="0" borderId="0" xfId="0" applyNumberFormat="1" applyAlignment="1">
      <alignment horizontal="center"/>
    </xf>
    <xf numFmtId="1" fontId="16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16" fillId="0" borderId="0" xfId="0" applyNumberFormat="1" applyFont="1"/>
    <xf numFmtId="164" fontId="1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3" fontId="16" fillId="0" borderId="0" xfId="0" applyNumberFormat="1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2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" formatCode="0"/>
      <alignment horizontal="center" vertical="bottom" textRotation="0" wrapText="0" indent="0" justifyLastLine="0" shrinkToFit="0" readingOrder="0"/>
    </dxf>
    <dxf>
      <numFmt numFmtId="165" formatCode="&quot;$&quot;#,##0.00"/>
    </dxf>
    <dxf>
      <numFmt numFmtId="165" formatCode="&quot;$&quot;#,##0.00"/>
      <alignment horizontal="center" vertical="bottom" textRotation="0" wrapText="0" indent="0" justifyLastLine="0" shrinkToFit="0" readingOrder="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 vertical="bottom" textRotation="0" wrapText="0" indent="0" justifyLastLine="0" shrinkToFit="0" readingOrder="0"/>
    </dxf>
    <dxf>
      <numFmt numFmtId="165" formatCode="&quot;$&quot;#,##0.00"/>
      <alignment horizontal="center" vertical="bottom" textRotation="0" wrapText="0" indent="0" justifyLastLine="0" shrinkToFit="0" readingOrder="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 vertical="bottom" textRotation="0" wrapText="0" indent="0" justifyLastLine="0" shrinkToFit="0" readingOrder="0"/>
    </dxf>
    <dxf>
      <numFmt numFmtId="165" formatCode="&quot;$&quot;#,##0.00"/>
      <alignment horizontal="center" vertical="bottom" textRotation="0" wrapText="0" indent="0" justifyLastLine="0" shrinkToFit="0" readingOrder="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" formatCode="0"/>
      <alignment horizontal="center" vertical="bottom" textRotation="0" wrapText="0" indent="0" justifyLastLine="0" shrinkToFit="0" readingOrder="0"/>
    </dxf>
    <dxf>
      <numFmt numFmtId="165" formatCode="&quot;$&quot;#,##0.00"/>
    </dxf>
    <dxf>
      <numFmt numFmtId="165" formatCode="&quot;$&quot;#,##0.00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444A85-84F0-45E8-B11E-867FFD5531E4}" name="Table1" displayName="Table1" ref="A1:U386" totalsRowShown="0" headerRowDxfId="222" dataDxfId="221">
  <autoFilter ref="A1:U386" xr:uid="{54444A85-84F0-45E8-B11E-867FFD5531E4}"/>
  <tableColumns count="21">
    <tableColumn id="1" xr3:uid="{27410D78-D131-4FF3-BEA1-AB17216FD9BB}" name="County ID" dataDxfId="220"/>
    <tableColumn id="2" xr3:uid="{58A4D1DF-2151-4F67-A799-11701D04B439}" name="County Name" dataDxfId="219"/>
    <tableColumn id="3" xr3:uid="{37B2C214-5355-4FE9-89F8-72CFA94106DB}" name="CourtID" dataDxfId="218"/>
    <tableColumn id="4" xr3:uid="{092047BE-1086-4ECE-AFFA-1B8A1CE7EE96}" name="Court Name" dataDxfId="217"/>
    <tableColumn id="6" xr3:uid="{6E43AD52-3CF5-4A82-8909-4DCEF1DB9D30}" name="JUDGE SALARY" dataDxfId="216"/>
    <tableColumn id="7" xr3:uid="{82E5B2CA-70BE-4B20-A69B-F71C23C09EF8}" name="JUDICIAL OFFICERS" dataDxfId="215"/>
    <tableColumn id="8" xr3:uid="{006D8000-391B-4ECD-A760-F21A92FA612F}" name="COURT REPORTER" dataDxfId="214"/>
    <tableColumn id="9" xr3:uid="{CD895DCF-961C-427B-882F-3FD8A15D4A79}" name="BAILIFF" dataDxfId="213"/>
    <tableColumn id="10" xr3:uid="{C61EAC71-EEE0-455B-8DCA-4673A8665D08}" name="JURY COMMISSIONER" dataDxfId="212"/>
    <tableColumn id="11" xr3:uid="{4346CB25-F6EA-4FC4-A311-758C6A64F2A2}" name="ADMINISTRATION AND STAFF" dataDxfId="211"/>
    <tableColumn id="12" xr3:uid="{2ED867A0-AB7A-4125-9848-0C2CAC87C31D}" name="SECRETARY" dataDxfId="210"/>
    <tableColumn id="13" xr3:uid="{1F9AB1EA-DE49-4106-8EF5-536CE97FBA85}" name="GAL CASA" dataDxfId="209"/>
    <tableColumn id="14" xr3:uid="{03F37F9E-F1B4-4AA2-A615-0EC848EFB097}" name="LAW CLERKS" dataDxfId="208"/>
    <tableColumn id="15" xr3:uid="{44727FC7-CC2F-43E7-A1B0-5EB54E9E7FFF}" name="PUBLIC DEFENDER AND STAFF" dataDxfId="207"/>
    <tableColumn id="16" xr3:uid="{4E5C073D-469C-4EB8-B3C2-1F3F18D5D9C0}" name="COURT CLERK" dataDxfId="206"/>
    <tableColumn id="17" xr3:uid="{0BC29856-655F-4483-9410-143ED9BA6424}" name="PROBATION OFFICER" dataDxfId="205"/>
    <tableColumn id="18" xr3:uid="{236488A4-5A18-44E3-9ED4-9F68CAE220B3}" name="PROBATION OFFICE STAFF" dataDxfId="204"/>
    <tableColumn id="19" xr3:uid="{13E3A757-D9C1-4548-9E83-8B46995AEB08}" name="DETENTION CENTER STAFF" dataDxfId="203"/>
    <tableColumn id="20" xr3:uid="{B5EB5583-1B74-4A77-8D2E-84BBDC5D1E3A}" name="IT" dataDxfId="202"/>
    <tableColumn id="21" xr3:uid="{C37C2E5A-8581-414B-946A-859205187D6F}" name="OTHER SALARIED" dataDxfId="201"/>
    <tableColumn id="22" xr3:uid="{04B256B5-6439-472A-8FCE-B3DF20C6CAC9}" name="TOTAL" dataDxfId="200">
      <calculatedColumnFormula>SUM(Table1[[#This Row],[JUDGE SALARY]:[OTHER SALARIED]])</calculatedColumnFormula>
    </tableColumn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8C48FCE-B7A6-47F1-BFF9-0AB4AF2E4C27}" name="Table12" displayName="Table12" ref="A1:H11" totalsRowCount="1" headerRowDxfId="38">
  <autoFilter ref="A1:H10" xr:uid="{B8C48FCE-B7A6-47F1-BFF9-0AB4AF2E4C27}"/>
  <tableColumns count="8">
    <tableColumn id="1" xr3:uid="{F97190AF-06FE-4521-AAAA-58064DD07831}" name="County ID" dataDxfId="37" totalsRowDxfId="7"/>
    <tableColumn id="2" xr3:uid="{64AEFD0A-23F0-4685-9986-2C8CF70524B9}" name="County Name" totalsRowDxfId="6"/>
    <tableColumn id="3" xr3:uid="{1BD30CA8-3E0B-4D17-B256-F32D9BBB559D}" name="Court ID" totalsRowDxfId="5"/>
    <tableColumn id="4" xr3:uid="{33AC06E1-5FC4-49AC-B51C-9696B20B4149}" name="Court Name" totalsRowDxfId="4"/>
    <tableColumn id="5" xr3:uid="{6D0791E4-225B-452F-9A0C-9539086D2494}" name="CERTIFIED MAIL" totalsRowFunction="sum" dataDxfId="36" totalsRowDxfId="3"/>
    <tableColumn id="6" xr3:uid="{9F4A075F-A85A-44E8-A9C0-AC3F66D3CEE7}" name="PERSONAL SERVICES" totalsRowFunction="sum" dataDxfId="35" totalsRowDxfId="2"/>
    <tableColumn id="7" xr3:uid="{4430E19A-E2B1-4F71-8B17-891BD7A85A39}" name="OTHER" totalsRowFunction="sum" dataDxfId="34" totalsRowDxfId="1"/>
    <tableColumn id="8" xr3:uid="{310C3279-39DE-456C-BE38-05D01AD1B846}" name="TOTAL" totalsRowFunction="sum" dataDxfId="33" totalsRowDxfId="0"/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DEAFDE7-B56D-4A37-A685-60FE9151233C}" name="Table10" displayName="Table10" ref="A1:I163" totalsRowShown="0" headerRowDxfId="32">
  <autoFilter ref="A1:I163" xr:uid="{8DEAFDE7-B56D-4A37-A685-60FE9151233C}"/>
  <tableColumns count="9">
    <tableColumn id="1" xr3:uid="{805D4814-EE5B-465D-AFBE-5C0317FCE11A}" name="County ID" dataDxfId="31"/>
    <tableColumn id="2" xr3:uid="{9D27498D-268F-43C2-B214-1B01276EC3D0}" name="County Name"/>
    <tableColumn id="3" xr3:uid="{7CE5A185-1810-40FD-A5B9-D6A9C51EF5F4}" name="Court ID"/>
    <tableColumn id="4" xr3:uid="{88F4E38C-4A9D-4A27-997C-F66CF6282110}" name="Court Name"/>
    <tableColumn id="6" xr3:uid="{CA5E4F1B-B749-4F44-BEA0-1E9D4A09AAE1}" name="STATE LEVEL" dataDxfId="30"/>
    <tableColumn id="7" xr3:uid="{241E19F8-2DD0-4207-8797-7477DF4CC142}" name="COUNTY LEVEL" dataDxfId="29"/>
    <tableColumn id="8" xr3:uid="{3FAF9D50-E475-48CB-8DB8-244B45FD472A}" name="CITY/TOWN/TOWNSHIP LEVEL" dataDxfId="28"/>
    <tableColumn id="9" xr3:uid="{ABA261C1-C8C8-407E-B74F-F145CE185E4F}" name="MONEY TO OTHERS" dataDxfId="27"/>
    <tableColumn id="10" xr3:uid="{25BF7003-DFFE-40BF-A35A-FC189A4A904E}" name="TOTAL" dataDxfId="26"/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E77DCFD-8A3D-4A5F-B1D0-95CA941E3E39}" name="Table11" displayName="Table11" ref="A1:T378" totalsRowShown="0" headerRowDxfId="25">
  <autoFilter ref="A1:T378" xr:uid="{BE77DCFD-8A3D-4A5F-B1D0-95CA941E3E39}"/>
  <tableColumns count="20">
    <tableColumn id="1" xr3:uid="{1851A219-26AE-4D63-837C-30EFD30B53AD}" name="County ID" dataDxfId="24"/>
    <tableColumn id="2" xr3:uid="{51DFD698-D61A-4B57-9412-C694F43548AC}" name="County Name"/>
    <tableColumn id="3" xr3:uid="{4FB4EBCA-E570-4E85-A617-BE64625AEC8B}" name="Court ID"/>
    <tableColumn id="4" xr3:uid="{A8A21974-6C19-45DF-9032-2EAC3C3431BB}" name="Court Name"/>
    <tableColumn id="6" xr3:uid="{C7561289-BC90-411F-9DB7-594172927A73}" name="C/R" dataDxfId="23"/>
    <tableColumn id="7" xr3:uid="{5079B165-31FF-4396-9B59-6698490E7247}" name="REP" dataDxfId="22"/>
    <tableColumn id="8" xr3:uid="{C3382A2E-A7EA-4EAA-9249-84EB11980A15}" name="BAL" dataDxfId="21"/>
    <tableColumn id="9" xr3:uid="{85BAC2ED-CF62-49DF-80B4-EF57FE4BA06F}" name="JCM" dataDxfId="20"/>
    <tableColumn id="10" xr3:uid="{F4656019-0858-4FF9-B2E6-6F74B60F888A}" name="ADM" dataDxfId="19"/>
    <tableColumn id="11" xr3:uid="{83940CB7-7B32-4EA0-A0F0-046891646C13}" name="SEC" dataDxfId="18"/>
    <tableColumn id="12" xr3:uid="{8C60DE40-6346-441E-99EF-9ED523021D04}" name="G/C" dataDxfId="17"/>
    <tableColumn id="13" xr3:uid="{47B02A08-74F9-4708-9A08-4314764059F1}" name="LCK" dataDxfId="16"/>
    <tableColumn id="14" xr3:uid="{78FFF556-9AC0-4F06-B6AD-45ABB1C19407}" name="P/D" dataDxfId="15"/>
    <tableColumn id="15" xr3:uid="{25C2D8C9-ED5E-4F54-957C-E9146EF17CE5}" name="CC" dataDxfId="14"/>
    <tableColumn id="16" xr3:uid="{40E7DE7E-AB75-4EF8-A6AF-7AD583BCD4A9}" name="PRB" dataDxfId="13"/>
    <tableColumn id="17" xr3:uid="{B140CE60-6763-4918-90C0-B6DACE31524A}" name="PRO" dataDxfId="12"/>
    <tableColumn id="18" xr3:uid="{669A9918-682E-4ECB-91A1-60D5320D14EA}" name="DET" dataDxfId="11"/>
    <tableColumn id="19" xr3:uid="{9E68451D-3253-43D5-956C-BE35E5EBAD7E}" name="IT" dataDxfId="10"/>
    <tableColumn id="20" xr3:uid="{B8E063D6-3B72-48E5-AC8E-B719A56487E7}" name="OTH" dataDxfId="9"/>
    <tableColumn id="21" xr3:uid="{E4ACF1E1-2924-4017-AD1C-9DE11BC70030}" name="TOTAL" dataDxfId="8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DB9F31-D5A6-4C02-A863-09F7C8E03527}" name="Table2" displayName="Table2" ref="A1:P389" totalsRowShown="0" headerRowDxfId="199">
  <autoFilter ref="A1:P389" xr:uid="{FADB9F31-D5A6-4C02-A863-09F7C8E03527}"/>
  <tableColumns count="16">
    <tableColumn id="1" xr3:uid="{B6ECA773-CB9D-4C6F-8923-4ED98EDE15CC}" name="CountyID" dataDxfId="198"/>
    <tableColumn id="2" xr3:uid="{BD6FE2C3-F381-471D-A972-081BB302764B}" name="CountyName"/>
    <tableColumn id="3" xr3:uid="{FF6C519D-5073-4215-B72B-146FE8676B4A}" name="CourtID"/>
    <tableColumn id="4" xr3:uid="{63863E31-0D3A-40C0-B6B3-58F0972F1146}" name="CourtName"/>
    <tableColumn id="6" xr3:uid="{2E08506F-14EB-4AE2-A3B8-6B974F8C8563}" name="FRINGE BENEFITS" dataDxfId="197"/>
    <tableColumn id="7" xr3:uid="{59949B81-521C-4395-B30A-93F6759BB7B6}" name="SUBTOTAL B" dataDxfId="196"/>
    <tableColumn id="8" xr3:uid="{B1B7F11B-AFC7-470C-89B7-CFEDB0C1AB1A}" name="PER DIAM CASES VENUED OUT" dataDxfId="195"/>
    <tableColumn id="9" xr3:uid="{AF9C48D8-3080-4CF8-AA6F-18EE5E106065}" name="JUDGE PRO TEM" dataDxfId="194"/>
    <tableColumn id="10" xr3:uid="{C9070A89-F72D-47F2-B31B-1511D7BE70F8}" name="SUBTOTAL C" dataDxfId="193"/>
    <tableColumn id="11" xr3:uid="{FB562123-5CCD-4BFD-89DD-8E022A2545CA}" name="PER DIAM TRAVEL" dataDxfId="192"/>
    <tableColumn id="12" xr3:uid="{42ADF092-0CCF-4C9C-AFA1-CFFE33815F65}" name="TRANSPORTATION" dataDxfId="191"/>
    <tableColumn id="13" xr3:uid="{ACE810D6-97DB-4972-96ED-CD66B34512EA}" name="LODGING" dataDxfId="190"/>
    <tableColumn id="14" xr3:uid="{EA9DD421-0413-46DA-AF12-C4515493FC28}" name="PUBLIC DEF TRAVEL" dataDxfId="189"/>
    <tableColumn id="15" xr3:uid="{015D98DE-771C-4785-B6E4-71304055F9B5}" name="OTHER TRAVEL" dataDxfId="188"/>
    <tableColumn id="16" xr3:uid="{C6D63968-9345-4AC7-8FD1-A185EA540807}" name="SUBTOTAL D" dataDxfId="187"/>
    <tableColumn id="17" xr3:uid="{8BDB1961-59E1-4F57-8DEB-787D278D56C4}" name="TOTAL B C D" dataDxfId="186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75B5BE8-5E8D-4225-9901-EC1477BD19F8}" name="Table3" displayName="Table3" ref="A1:I389" totalsRowShown="0" headerRowDxfId="185">
  <autoFilter ref="A1:I389" xr:uid="{E75B5BE8-5E8D-4225-9901-EC1477BD19F8}"/>
  <tableColumns count="9">
    <tableColumn id="1" xr3:uid="{862E1E5C-B21A-4989-A903-8F2A6E46AFB1}" name="County ID" dataDxfId="184"/>
    <tableColumn id="2" xr3:uid="{4955B45D-B2F6-4757-8E34-3A77037336F3}" name="County Name"/>
    <tableColumn id="3" xr3:uid="{9D8C9255-7BC0-44BF-9937-3E4C718271A9}" name="Court ID"/>
    <tableColumn id="4" xr3:uid="{4A9298B5-E0F2-4222-BE43-06DF4EAFF0BE}" name="Court Name"/>
    <tableColumn id="6" xr3:uid="{842E1DAD-4B63-4A18-A64A-7412E498B386}" name="OFFICE SUPPLIES" dataDxfId="183"/>
    <tableColumn id="7" xr3:uid="{48FA3BBA-4EB3-4A6D-ABEE-E09CE9569C43}" name="OPERATING SUPPLIES" dataDxfId="182"/>
    <tableColumn id="8" xr3:uid="{F67EAF5E-CFF2-43A2-91BB-F4A3E64ECAF1}" name="REPAIR AND MAINTENANCE" dataDxfId="181"/>
    <tableColumn id="9" xr3:uid="{390251A5-965A-4E14-9719-42F13C37FE96}" name="OTHER MATERIALS" dataDxfId="180"/>
    <tableColumn id="10" xr3:uid="{DFD135A7-44DF-404F-B410-24E5BF56CC46}" name="TOTAL" dataDxfId="179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A98CEC9-8798-4731-B7BD-9573B3AD13CB}" name="Table4" displayName="Table4" ref="A1:AH389" totalsRowShown="0" headerRowDxfId="178">
  <autoFilter ref="A1:AH389" xr:uid="{CA98CEC9-8798-4731-B7BD-9573B3AD13CB}"/>
  <tableColumns count="34">
    <tableColumn id="1" xr3:uid="{765108D1-DD66-4050-9DBD-11F5F2C77F1B}" name="County ID" dataDxfId="177"/>
    <tableColumn id="2" xr3:uid="{B6976306-62B6-4C5E-9D7F-ADC077248B41}" name="County Name"/>
    <tableColumn id="3" xr3:uid="{C4CE443B-B994-44CA-A115-D716B03EE683}" name="CourtID"/>
    <tableColumn id="4" xr3:uid="{367AAC73-5416-41E8-B0C5-7FA3BB095346}" name="Court Name"/>
    <tableColumn id="6" xr3:uid="{11B7893D-C4C0-48B6-9809-9F7DBAAC60B5}" name="GRAND JURORS" dataDxfId="176"/>
    <tableColumn id="7" xr3:uid="{84455110-EE3E-4EE5-AE46-4B73D8F153DB}" name="PETIT JURORS" dataDxfId="175"/>
    <tableColumn id="8" xr3:uid="{E9F9A1EB-B195-4D90-975E-7D1D62FCC9CB}" name="JUROR LODGING" dataDxfId="174"/>
    <tableColumn id="9" xr3:uid="{FE9EBF5E-174A-4005-BAB8-02AE60F0198A}" name="WITNESS FEES" dataDxfId="173"/>
    <tableColumn id="10" xr3:uid="{29CED7BF-7406-4D50-93DF-EFF36C70C085}" name="MED SERVICES" dataDxfId="172"/>
    <tableColumn id="11" xr3:uid="{3AB1EADA-B177-434A-A43E-4BBEFB549639}" name="PAUP ATT CASE BY CASE" dataDxfId="171"/>
    <tableColumn id="12" xr3:uid="{0D65DFAC-D352-4BF4-9C57-571FCE4F4295}" name="COURT INTRPRT FEES" dataDxfId="170"/>
    <tableColumn id="13" xr3:uid="{B1D669C6-2254-4710-9D0C-B43C8CD87F3E}" name="DEPOS ITIONS" dataDxfId="169"/>
    <tableColumn id="14" xr3:uid="{7EA3C868-FD62-454E-A451-7791A65DEC63}" name="INVESTI GATIONS" dataDxfId="168"/>
    <tableColumn id="15" xr3:uid="{E1E4B38C-DC94-4AAA-AA85-9F0A18CDBFAA}" name="TRANS PREP" dataDxfId="167"/>
    <tableColumn id="16" xr3:uid="{88466807-2D92-465A-9C68-95449A7D495A}" name="INDIGN INTRPT" dataDxfId="166"/>
    <tableColumn id="17" xr3:uid="{1FEF5334-4C34-41B4-AAEA-2FDEE1EC25F4}" name="OTHER INDIGN EXPEN" dataDxfId="165"/>
    <tableColumn id="18" xr3:uid="{505FE48A-F635-4DDD-9325-A36DDD364484}" name="EXPERT CONSULT" dataDxfId="164"/>
    <tableColumn id="19" xr3:uid="{90E2C980-40FF-461A-8EC7-A430EFAB81CC}" name="COURT CMS" dataDxfId="163"/>
    <tableColumn id="20" xr3:uid="{CB97EBDC-CB83-47DE-8EE9-3E5FD8A00ED1}" name="PROB CMS" dataDxfId="162"/>
    <tableColumn id="21" xr3:uid="{156BFC5C-8576-40D1-9CB6-6916CB6A97F7}" name="DETENT CMS" dataDxfId="161"/>
    <tableColumn id="22" xr3:uid="{3E671F6D-B9F4-4810-B1E6-28CC795ACE85}" name="JURY CMS" dataDxfId="160"/>
    <tableColumn id="23" xr3:uid="{9DCCD7EF-AEA9-4810-BDB9-64D2E17D599B}" name="EXP OTHER THAN CMS" dataDxfId="159"/>
    <tableColumn id="24" xr3:uid="{71DE3AB0-5D6F-4750-92E2-7C598E0A872E}" name="OTHER PROB EXP" dataDxfId="158"/>
    <tableColumn id="25" xr3:uid="{89E9046C-AC47-46DF-BF9E-AB24CB8C2685}" name="OTHER JUV. DET EXP" dataDxfId="157"/>
    <tableColumn id="26" xr3:uid="{070A86B2-24ED-41FB-8CC4-B94547E2A5B4}" name="TELE PHONE" dataDxfId="156"/>
    <tableColumn id="27" xr3:uid="{FFCBC6B4-BD15-4214-865B-A249FE5D1620}" name="UTILITY " dataDxfId="155"/>
    <tableColumn id="28" xr3:uid="{DAE00FFB-D6A0-485D-8A47-0C68B0D30AE9}" name="CONTRACT PRINTING" dataDxfId="154"/>
    <tableColumn id="29" xr3:uid="{A30EC11E-15F2-47E1-BEA2-528166002EC3}" name="INSURANCE" dataDxfId="153"/>
    <tableColumn id="30" xr3:uid="{19AE05F7-B501-43BC-B2F8-DB2CE3574C46}" name="RENTALS" dataDxfId="152"/>
    <tableColumn id="31" xr3:uid="{3207E338-33EE-465B-9C05-8DE49ECD8303}" name="COMP RENTALS" dataDxfId="151"/>
    <tableColumn id="32" xr3:uid="{E789ADCB-7CB1-464F-B14B-989DE5C4CC7A}" name="POSTAGE" dataDxfId="150"/>
    <tableColumn id="33" xr3:uid="{8207B709-138F-4AC6-9D86-A43832BD7598}" name="SHIPPING" dataDxfId="149"/>
    <tableColumn id="34" xr3:uid="{E75EBF6D-315D-465B-9325-CC2FBC61473E}" name="OTHER SERVIC" dataDxfId="148"/>
    <tableColumn id="35" xr3:uid="{BF530125-B0B6-45BF-A0D8-F2865C58E6AD}" name="TOTAL" dataDxfId="147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FEFF4FB-CEBB-464A-B2E7-BDF1E0EB6BB8}" name="Table5" displayName="Table5" ref="A1:I389" totalsRowShown="0" headerRowDxfId="146">
  <autoFilter ref="A1:I389" xr:uid="{0FEFF4FB-CEBB-464A-B2E7-BDF1E0EB6BB8}"/>
  <tableColumns count="9">
    <tableColumn id="1" xr3:uid="{D00DA0C6-3998-48D7-B2A3-7D66F89C2018}" name="County ID" dataDxfId="145"/>
    <tableColumn id="2" xr3:uid="{55C63E5E-013F-419C-921C-B1E7C13FE414}" name="County Name"/>
    <tableColumn id="3" xr3:uid="{D366CBFD-57A3-4930-91AE-3F9C1AB8BE0D}" name="Court ID"/>
    <tableColumn id="4" xr3:uid="{9BF3F2D7-011A-4881-A4DC-A8C3E5922CB0}" name="Court Name"/>
    <tableColumn id="6" xr3:uid="{1832C8E3-FE7F-4229-8540-1385E447642A}" name="LEGAL LIBRARIES" dataDxfId="144"/>
    <tableColumn id="7" xr3:uid="{B8C4D634-3C0A-4B68-804F-849102230A3B}" name="OFFICE EQUIPMENT" dataDxfId="143"/>
    <tableColumn id="8" xr3:uid="{737C48FD-1E5D-4CC5-9BD2-7D6AC0D289E7}" name="COMP AND TELECOM" dataDxfId="142"/>
    <tableColumn id="9" xr3:uid="{D4516A83-4351-40E8-BC73-AC759AA6B2AF}" name="OTHER" dataDxfId="141"/>
    <tableColumn id="10" xr3:uid="{4E4053B0-62B6-4A1C-8061-766EC11A7AC5}" name="TOTAL" dataDxfId="140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7F34AA7-1447-4E9F-80FC-1AF272F060F6}" name="Table6" displayName="Table6" ref="A1:I389" totalsRowShown="0" headerRowDxfId="139">
  <autoFilter ref="A1:I389" xr:uid="{17F34AA7-1447-4E9F-80FC-1AF272F060F6}"/>
  <tableColumns count="9">
    <tableColumn id="1" xr3:uid="{C8B760E1-297E-4BE2-B95A-14B579E20A61}" name="County ID" dataDxfId="138"/>
    <tableColumn id="2" xr3:uid="{3469A944-DCCA-49FC-8254-076B8B4F990D}" name="County Name"/>
    <tableColumn id="3" xr3:uid="{F53E5987-3E5D-4B3D-828A-6F4E51775B32}" name="Court ID"/>
    <tableColumn id="4" xr3:uid="{9EC355BD-CF3A-4427-9D73-15D4CC6A4CF8}" name="Court Name"/>
    <tableColumn id="5" xr3:uid="{BB63F19C-55F7-4446-8B60-E3F0E092996D}" name="PERSONAL SERVICES" dataDxfId="137"/>
    <tableColumn id="6" xr3:uid="{2000040E-62E9-4E9C-A7AC-F918F095C9B2}" name="SUPPLIES" dataDxfId="136"/>
    <tableColumn id="7" xr3:uid="{839E3C9A-EF47-4680-BEF8-3676171138D6}" name="PROFESSIONAL SERVICES" dataDxfId="135"/>
    <tableColumn id="8" xr3:uid="{C537BED6-EB38-4986-B5E8-719C4EDC55AA}" name="CAPITAL OUTLAYS" dataDxfId="134"/>
    <tableColumn id="9" xr3:uid="{469EB8EC-1C42-4DD6-8002-3CC4195BAB82}" name="TOTAL" dataDxfId="133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DCF55B8-F31E-4EE4-9414-7512D18C9CD1}" name="Table7" displayName="Table7" ref="A1:AE163" totalsRowShown="0" headerRowDxfId="132">
  <autoFilter ref="A1:AE163" xr:uid="{5DCF55B8-F31E-4EE4-9414-7512D18C9CD1}"/>
  <tableColumns count="31">
    <tableColumn id="1" xr3:uid="{8E45FD58-B0B2-4822-B6CB-AC6B7CEFB133}" name="County ID" dataDxfId="131"/>
    <tableColumn id="2" xr3:uid="{0F94D72B-AFA8-4748-9EA2-2F25B6700ABD}" name="County Name"/>
    <tableColumn id="3" xr3:uid="{78E0FAC4-AB0A-4D76-B713-9F8FAFFCD508}" name="Court ID"/>
    <tableColumn id="4" xr3:uid="{33BBD756-5E31-4A67-96F1-B8EE7424F0CD}" name="Court Name"/>
    <tableColumn id="6" xr3:uid="{216A4C5E-63D5-4EC1-8F72-49FFB06FDEB8}" name="COURT COSTS" dataDxfId="130"/>
    <tableColumn id="7" xr3:uid="{DE8968E4-A592-4452-9072-80BCD8EA61FF}" name="JUDCLN\SLRY FEE" dataDxfId="129"/>
    <tableColumn id="8" xr3:uid="{A4D21701-2ECA-4EA7-80FC-49921123C464}" name="FINES AND FRFET" dataDxfId="128"/>
    <tableColumn id="9" xr3:uid="{95FB13A1-AD23-472E-8104-9B6833F90FC3}" name="INFRCT JDGE COLL" dataDxfId="127"/>
    <tableColumn id="10" xr3:uid="{F2FD58B9-4D02-4E4B-96C6-9EE5357E0DC6}" name="VHCLL CNS FEE" dataDxfId="126"/>
    <tableColumn id="11" xr3:uid="{E3812A91-A510-47E5-A467-81A9781F3616}" name="JDCL INSUR FEE" dataDxfId="125"/>
    <tableColumn id="12" xr3:uid="{67F9F2AA-CF96-4D0E-823F-61A9D0986474}" name="CRT ADMIN FEE" dataDxfId="124"/>
    <tableColumn id="13" xr3:uid="{AC8CA849-E92B-4968-A38B-EF8249B14BB7}" name="DFNSE ADMIN FEE" dataDxfId="123"/>
    <tableColumn id="14" xr3:uid="{1B6C9E9E-79FE-4BA7-9AC9-18960F40A008}" name="DNR FINE" dataDxfId="122"/>
    <tableColumn id="15" xr3:uid="{F2D075BA-EAC6-482B-BABB-CA8ED8991A60}" name="DRUG ABUSE CORR" dataDxfId="121"/>
    <tableColumn id="16" xr3:uid="{AFD5A27A-9683-433C-9537-0E11588B26C3}" name="CNTER MSRE FEE" dataDxfId="120"/>
    <tableColumn id="17" xr3:uid="{DBF504EB-9417-4247-B03C-EB9084B9C022}" name="CHLD ABUSE FEE" dataDxfId="119"/>
    <tableColumn id="18" xr3:uid="{7CEC331B-D953-4256-977D-E59E31412909}" name="DMSTC VLNCE FEE" dataDxfId="118"/>
    <tableColumn id="19" xr3:uid="{EE66D3F6-97DC-4CAC-9FC5-08D9D02DFF8E}" name="PRO BONO FEE" dataDxfId="117"/>
    <tableColumn id="20" xr3:uid="{46B08C4D-5FA2-482B-81CC-3BE56E724EEB}" name="HWY WRKZN FEE" dataDxfId="116"/>
    <tableColumn id="21" xr3:uid="{86F9B7E1-7D77-44BA-B65E-425B3CFCD5B4}" name="WRKST SPDLIM JDG" dataDxfId="115"/>
    <tableColumn id="22" xr3:uid="{89769996-9EA6-41C6-8CF8-5567FBA6C3FA}" name="SAFE SCHL FEE" dataDxfId="114"/>
    <tableColumn id="23" xr3:uid="{78728C58-982E-457F-8DC2-4680EEDE6A14}" name="AUTO RECRD FEE" dataDxfId="113"/>
    <tableColumn id="24" xr3:uid="{09D26EF0-C288-44AA-88FF-32179D474E9C}" name="AUTO RECRDFEE DEFDIV" dataDxfId="112"/>
    <tableColumn id="25" xr3:uid="{E81963E1-759D-4AD9-A199-70F3B4F9A354}" name="DNA SMPL FEE" dataDxfId="111"/>
    <tableColumn id="26" xr3:uid="{21531436-48B4-40B8-9959-188A0671DBB9}" name="SEX ASST FEE" dataDxfId="110"/>
    <tableColumn id="27" xr3:uid="{7A73A797-A2CE-4905-A689-4EF433F0E89F}" name="SPRT FEE" dataDxfId="109"/>
    <tableColumn id="28" xr3:uid="{25E5F4F0-A5D4-4775-995B-DC1C06586383}" name="DEATH BEN FEE" dataDxfId="108"/>
    <tableColumn id="29" xr3:uid="{7EA18230-4E84-4896-9CB2-A649A7B42F8B}" name="INVEST INTRST" dataDxfId="107"/>
    <tableColumn id="30" xr3:uid="{12DE3A90-3D73-401F-BC88-2C242443569E}" name="YOUTH TOB CIVILPNLTY" dataDxfId="106"/>
    <tableColumn id="31" xr3:uid="{BF049DAC-0524-454C-99E5-B79A13A3CCC7}" name="OTHER" dataDxfId="105"/>
    <tableColumn id="32" xr3:uid="{C4AB8855-B0BB-49B7-8FD7-F761FE27BCC6}" name="TOTAL" dataDxfId="104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644ABF4-5A09-448A-A148-183F19DC51F6}" name="Table8" displayName="Table8" ref="A1:AI163" totalsRowShown="0" headerRowDxfId="103" dataDxfId="102">
  <autoFilter ref="A1:AI163" xr:uid="{3644ABF4-5A09-448A-A148-183F19DC51F6}"/>
  <tableColumns count="35">
    <tableColumn id="1" xr3:uid="{70C9241F-E7E2-4ECC-89D1-48D3E9566059}" name="County ID" dataDxfId="101"/>
    <tableColumn id="2" xr3:uid="{0305123C-B9B6-4F29-8313-DFE3B222E1AA}" name="County Name" dataDxfId="100"/>
    <tableColumn id="3" xr3:uid="{5FBA85C6-95B3-49F7-AA26-9E559A18EF26}" name="Court ID" dataDxfId="99"/>
    <tableColumn id="4" xr3:uid="{A082FAA1-60DB-4306-A695-02BFA4FCF733}" name="CourtName" dataDxfId="98"/>
    <tableColumn id="6" xr3:uid="{06A05BF2-BC79-40BA-978C-976B80A5962B}" name="COURT COSTS" dataDxfId="97"/>
    <tableColumn id="7" xr3:uid="{59896964-5E3E-44A5-A9BB-2AF41B53ED45}" name="DRUG ABUSE CORR" dataDxfId="96"/>
    <tableColumn id="8" xr3:uid="{A3BE01BC-EAD8-4594-B826-E01DA4BB35D4}" name="CNTER MSRE FEE" dataDxfId="95"/>
    <tableColumn id="9" xr3:uid="{3CBB6BA5-59EA-41FA-B2FC-DF3E21666F8B}" name="CHLD ABUS FEE" dataDxfId="94"/>
    <tableColumn id="10" xr3:uid="{237D7787-D39B-4F01-8A4D-13F985BA3265}" name="PRETRIAL DIV" dataDxfId="93"/>
    <tableColumn id="11" xr3:uid="{D5D41513-22E9-4666-9C66-F5286BE18136}" name="DFRRAL PRGRM FEE" dataDxfId="92"/>
    <tableColumn id="12" xr3:uid="{B30114A7-DF19-47FF-BA26-90E1870A5518}" name="PROB SOL COURTFEE" dataDxfId="91"/>
    <tableColumn id="13" xr3:uid="{269C0D40-E654-4029-9D8B-1F9FECFC603E}" name="ADUL PRBTN USERFEE" dataDxfId="90"/>
    <tableColumn id="14" xr3:uid="{E0C0869B-8271-4CD2-9560-5351A13AE1C0}" name="JUV PRBTN FEE" dataDxfId="89"/>
    <tableColumn id="15" xr3:uid="{045CA634-0632-4651-ACF9-5D961CE14806}" name="TRANS PROB FEE" dataDxfId="88"/>
    <tableColumn id="16" xr3:uid="{E6FE505D-0468-45B7-B1FB-0D3D33A0CA6E}" name="SUPPLPBLCDEF" dataDxfId="87"/>
    <tableColumn id="17" xr3:uid="{9FB5449B-85EE-4ACE-A449-A789789918DD}" name="CVL ACTN FEE" dataDxfId="86"/>
    <tableColumn id="18" xr3:uid="{882A7390-CFE8-42DD-A383-FD46D94EB679}" name="SML CLMS FEE" dataDxfId="85"/>
    <tableColumn id="19" xr3:uid="{E2D26C1E-6B3E-4607-B66C-E895C33C71FE}" name="ADDL GARN FEE" dataDxfId="84"/>
    <tableColumn id="20" xr3:uid="{AB06F220-F6F8-4B4E-ACA0-714B094C6EDA}" name="INVEST INTRST" dataDxfId="83"/>
    <tableColumn id="21" xr3:uid="{5CB19BFE-862B-4C08-AFA7-11CB8F2E3BC7}" name="JURY FEE" dataDxfId="82"/>
    <tableColumn id="22" xr3:uid="{1BB37416-FE9B-49D7-924F-F1B475A63FE7}" name="LAWENFRCE EDUC FEE" dataDxfId="81"/>
    <tableColumn id="23" xr3:uid="{CA880B05-3D08-403F-B96A-157B834438A3}" name="ALCHL DRUGSERV FEE" dataDxfId="80"/>
    <tableColumn id="24" xr3:uid="{23E5649A-69D6-4123-8EDE-AA35E6CB9199}" name="MRHNA  RADFEE" dataDxfId="79"/>
    <tableColumn id="25" xr3:uid="{5A36EB69-FFD3-48F9-83B1-65D7FF700294}" name="DOC STOR FEE" dataDxfId="78"/>
    <tableColumn id="26" xr3:uid="{18EA8CD1-85C3-4E0B-9A7D-1719A4B9A269}" name="DOC FEE" dataDxfId="77"/>
    <tableColumn id="27" xr3:uid="{57D4E3E7-2E4B-41C6-B4AC-C3F89662C947}" name="LATE PAYMT FEE" dataDxfId="76"/>
    <tableColumn id="28" xr3:uid="{66CB4FC1-F672-46FE-811F-69AF1CD9C5B6}" name="LATE SRNDR FEE" dataDxfId="75"/>
    <tableColumn id="29" xr3:uid="{7DA443E5-3840-41E0-AB40-B830F26BD4F2}" name="BOND ADMIN FEE" dataDxfId="74"/>
    <tableColumn id="30" xr3:uid="{0B23A1F9-1665-4FCF-B6CC-2939EDFBDF3A}" name="CIVIL PNLTY" dataDxfId="73"/>
    <tableColumn id="31" xr3:uid="{269CA14D-D135-4172-AA14-0684B405F04A}" name="ALT DSPUT FEE" dataDxfId="72"/>
    <tableColumn id="32" xr3:uid="{F1E52096-189B-4EB9-B592-1C9579B41D6A}" name="GRDN FEE" dataDxfId="71"/>
    <tableColumn id="33" xr3:uid="{9B997F02-1E9B-467B-A172-1E01DA7A170E}" name="SPPRT FEE" dataDxfId="70"/>
    <tableColumn id="34" xr3:uid="{AAF4E3F3-D004-4957-92FA-DAD4EEEAFEA1}" name="SAFE SCHOOL" dataDxfId="69"/>
    <tableColumn id="35" xr3:uid="{55124103-C2AD-4658-8A86-C6B38581D4EB}" name="OTHER" dataDxfId="68"/>
    <tableColumn id="36" xr3:uid="{5E3604B1-640D-4B46-8A2E-4EDE13B08600}" name="TOTAL" dataDxfId="67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24DE208-1F9D-4BAE-9C5C-6DFBD12AF5A2}" name="Table9" displayName="Table9" ref="A1:AD163" totalsRowShown="0" headerRowDxfId="66">
  <autoFilter ref="A1:AD163" xr:uid="{024DE208-1F9D-4BAE-9C5C-6DFBD12AF5A2}"/>
  <tableColumns count="30">
    <tableColumn id="1" xr3:uid="{08A60994-687E-43AC-9C4D-DF6B41A052EE}" name="County ID" dataDxfId="65"/>
    <tableColumn id="2" xr3:uid="{946778AF-D35A-4D0A-8985-1B9E3A9A5061}" name="County Name"/>
    <tableColumn id="3" xr3:uid="{97DCF7FC-B40F-4815-9BD6-27F25DD10529}" name="Court ID"/>
    <tableColumn id="4" xr3:uid="{A831E30C-C0FE-45F9-976C-65FA869C6862}" name="Court Name"/>
    <tableColumn id="6" xr3:uid="{AC4F8F19-0D01-4E4A-BE87-8AA1032AA42C}" name="COURT COSTS" dataDxfId="64"/>
    <tableColumn id="7" xr3:uid="{3F0BC78D-A831-4D8A-9A95-CC8165C68A7C}" name="JUDICIAL SALARY FEE" dataDxfId="63"/>
    <tableColumn id="8" xr3:uid="{BF78EAE9-4FF0-4514-B767-77D82745F963}" name="FILING FEE TWP DOC FEE" dataDxfId="62"/>
    <tableColumn id="9" xr3:uid="{2564EA4D-274B-4A20-9C3F-F57715BA626E}" name="TOWNSHIP DOCKET FEE" dataDxfId="61"/>
    <tableColumn id="10" xr3:uid="{148BF294-41A9-4A25-846C-1116BC4955D1}" name="DEFERRAL PROGRAM FEE" dataDxfId="60"/>
    <tableColumn id="11" xr3:uid="{5C5183B5-2A06-42B4-A80B-3F8B1538804B}" name="ADULT PROB USER FEE" dataDxfId="59"/>
    <tableColumn id="12" xr3:uid="{E81D0F50-5600-4947-9392-2C6B6113AE3F}" name="SUPPL PBLC DEF" dataDxfId="58"/>
    <tableColumn id="13" xr3:uid="{19040EB2-F6A6-403F-AFDD-90514574E9FC}" name="ADDL GARNISH DEFEND" dataDxfId="57"/>
    <tableColumn id="14" xr3:uid="{06A12651-415D-40B5-8990-FE6ACB86426B}" name="DOC STORAGE FEE" dataDxfId="56"/>
    <tableColumn id="15" xr3:uid="{1D6D5A4F-0A16-4916-B2AD-1FE4713605C8}" name="ALCOHOL DRUG SERV FEE" dataDxfId="55"/>
    <tableColumn id="16" xr3:uid="{FA6BF006-B3DA-47F1-A490-5F979A7545BD}" name="LAW ENFORCE EDUC FEE" dataDxfId="54"/>
    <tableColumn id="17" xr3:uid="{8870E2C0-D1D9-4374-A070-AD891907CCAF}" name="PRETRIAL DIVER FEE" dataDxfId="53"/>
    <tableColumn id="18" xr3:uid="{F50FA3E4-B31A-4E6B-B676-BDA6B7206D7B}" name="PROB SOLV COURT FEE" dataDxfId="52"/>
    <tableColumn id="19" xr3:uid="{361AD2DB-84AD-4B1A-AFBB-90D87FEA84C6}" name="CIVIL ACTION SERVICE FEE" dataDxfId="51"/>
    <tableColumn id="20" xr3:uid="{FF9DD446-3792-44B7-AFA2-DF8C2A14DC0D}" name="CIVIL PENALTY" dataDxfId="50"/>
    <tableColumn id="21" xr3:uid="{C27BEF36-7E61-4BA1-BABF-B5A997B3CD03}" name="DOC FEE" dataDxfId="49"/>
    <tableColumn id="22" xr3:uid="{111BBAAC-7B49-44B5-BE89-23DA7223B32D}" name="LATE PAYMT FEE" dataDxfId="48"/>
    <tableColumn id="23" xr3:uid="{A21D7F41-3AD4-439F-9A2D-A3367385000D}" name="LATE SURRNDR FEE" dataDxfId="47"/>
    <tableColumn id="24" xr3:uid="{ED997B18-7C85-47BF-88EF-8940AEDCE03E}" name="BOND ADMIN FEE" dataDxfId="46"/>
    <tableColumn id="25" xr3:uid="{2F76E496-E4CA-4ECA-9CB6-A0C24BD29B27}" name="INVEST INTEREST" dataDxfId="45"/>
    <tableColumn id="26" xr3:uid="{9BA61896-758C-4675-A59D-EA2211AADCD3}" name="RE DOCKET FEE" dataDxfId="44"/>
    <tableColumn id="27" xr3:uid="{EC09F67E-4BF4-4F9A-B2E7-F969E19E2215}" name="COURT ADMIN FEE" dataDxfId="43"/>
    <tableColumn id="28" xr3:uid="{6F640CCC-33BB-4836-9FFA-262A7B2D7583}" name="SAFE SCHOOL" dataDxfId="42"/>
    <tableColumn id="29" xr3:uid="{86700B49-C11B-43A9-98E2-4FB4242E4210}" name="TRANS PROB FEE" dataDxfId="41"/>
    <tableColumn id="30" xr3:uid="{9323AB42-2CAA-43BD-B019-F0E5615B8E04}" name="OTHER" dataDxfId="40"/>
    <tableColumn id="31" xr3:uid="{B185BF64-E94F-4AD3-8EEF-3F8347D4AFB7}" name="TOTAL" dataDxfId="39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9"/>
  <sheetViews>
    <sheetView topLeftCell="Q1" workbookViewId="0">
      <pane ySplit="1" topLeftCell="A356" activePane="bottomLeft" state="frozen"/>
      <selection pane="bottomLeft" activeCell="U386" sqref="U386"/>
    </sheetView>
  </sheetViews>
  <sheetFormatPr defaultRowHeight="14.4" x14ac:dyDescent="0.3"/>
  <cols>
    <col min="1" max="1" width="11.33203125" style="17" customWidth="1"/>
    <col min="2" max="2" width="20" customWidth="1"/>
    <col min="3" max="3" width="9.88671875" customWidth="1"/>
    <col min="4" max="4" width="21.5546875" customWidth="1"/>
    <col min="5" max="5" width="19.5546875" customWidth="1"/>
    <col min="6" max="6" width="21.88671875" customWidth="1"/>
    <col min="7" max="7" width="18.5546875" customWidth="1"/>
    <col min="8" max="8" width="21.88671875" customWidth="1"/>
    <col min="9" max="9" width="29.88671875" customWidth="1"/>
    <col min="10" max="10" width="29" customWidth="1"/>
    <col min="11" max="11" width="12.88671875" customWidth="1"/>
    <col min="12" max="12" width="13.88671875" customWidth="1"/>
    <col min="13" max="14" width="29" customWidth="1"/>
    <col min="15" max="15" width="21.44140625" customWidth="1"/>
    <col min="16" max="16" width="27.109375" customWidth="1"/>
    <col min="17" max="18" width="26.109375" customWidth="1"/>
    <col min="19" max="20" width="17.88671875" customWidth="1"/>
    <col min="21" max="21" width="18.33203125" customWidth="1"/>
  </cols>
  <sheetData>
    <row r="1" spans="1:21" s="6" customFormat="1" x14ac:dyDescent="0.3">
      <c r="A1" s="17" t="s">
        <v>578</v>
      </c>
      <c r="B1" s="19" t="s">
        <v>579</v>
      </c>
      <c r="C1" s="19" t="s">
        <v>717</v>
      </c>
      <c r="D1" s="19" t="s">
        <v>581</v>
      </c>
      <c r="E1" s="19" t="s">
        <v>719</v>
      </c>
      <c r="F1" s="19" t="s">
        <v>0</v>
      </c>
      <c r="G1" s="19" t="s">
        <v>720</v>
      </c>
      <c r="H1" s="19" t="s">
        <v>1</v>
      </c>
      <c r="I1" s="19" t="s">
        <v>2</v>
      </c>
      <c r="J1" s="19" t="s">
        <v>721</v>
      </c>
      <c r="K1" s="19" t="s">
        <v>3</v>
      </c>
      <c r="L1" s="19" t="s">
        <v>4</v>
      </c>
      <c r="M1" s="19" t="s">
        <v>5</v>
      </c>
      <c r="N1" s="19" t="s">
        <v>6</v>
      </c>
      <c r="O1" s="19" t="s">
        <v>7</v>
      </c>
      <c r="P1" s="19" t="s">
        <v>8</v>
      </c>
      <c r="Q1" s="19" t="s">
        <v>722</v>
      </c>
      <c r="R1" s="19" t="s">
        <v>9</v>
      </c>
      <c r="S1" s="19" t="s">
        <v>10</v>
      </c>
      <c r="T1" s="19" t="s">
        <v>11</v>
      </c>
      <c r="U1" s="19" t="s">
        <v>12</v>
      </c>
    </row>
    <row r="2" spans="1:21" x14ac:dyDescent="0.3">
      <c r="A2" s="17">
        <v>1</v>
      </c>
      <c r="B2" s="16" t="s">
        <v>13</v>
      </c>
      <c r="C2" s="16" t="s">
        <v>14</v>
      </c>
      <c r="D2" s="16" t="s">
        <v>15</v>
      </c>
      <c r="E2" s="16">
        <v>0</v>
      </c>
      <c r="F2" s="16">
        <v>0</v>
      </c>
      <c r="G2" s="16">
        <v>84606.399999999994</v>
      </c>
      <c r="H2" s="16">
        <v>33920.620000000003</v>
      </c>
      <c r="I2" s="16">
        <v>0</v>
      </c>
      <c r="J2" s="16">
        <v>50218.93</v>
      </c>
      <c r="K2" s="16">
        <v>0</v>
      </c>
      <c r="L2" s="16">
        <v>0</v>
      </c>
      <c r="M2" s="16">
        <v>0</v>
      </c>
      <c r="N2" s="16">
        <v>0</v>
      </c>
      <c r="O2" s="16">
        <v>0</v>
      </c>
      <c r="P2" s="16">
        <v>0</v>
      </c>
      <c r="Q2" s="16">
        <v>0</v>
      </c>
      <c r="R2" s="16">
        <v>0</v>
      </c>
      <c r="S2" s="16">
        <v>0</v>
      </c>
      <c r="T2" s="16">
        <v>0</v>
      </c>
      <c r="U2" s="16">
        <f>SUM(Table1[[#This Row],[JUDGE SALARY]:[OTHER SALARIED]])</f>
        <v>168745.94999999998</v>
      </c>
    </row>
    <row r="3" spans="1:21" x14ac:dyDescent="0.3">
      <c r="A3" s="17">
        <v>1</v>
      </c>
      <c r="B3" s="16" t="s">
        <v>13</v>
      </c>
      <c r="C3" s="16" t="s">
        <v>16</v>
      </c>
      <c r="D3" s="16" t="s">
        <v>17</v>
      </c>
      <c r="E3" s="16">
        <v>0</v>
      </c>
      <c r="F3" s="16">
        <v>0</v>
      </c>
      <c r="G3" s="16">
        <v>78387.100000000006</v>
      </c>
      <c r="H3" s="16">
        <v>40297.339999999997</v>
      </c>
      <c r="I3" s="16">
        <v>0</v>
      </c>
      <c r="J3" s="16">
        <v>48720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f>SUM(Table1[[#This Row],[JUDGE SALARY]:[OTHER SALARIED]])</f>
        <v>167404.44</v>
      </c>
    </row>
    <row r="4" spans="1:21" x14ac:dyDescent="0.3">
      <c r="A4" s="17">
        <v>1</v>
      </c>
      <c r="B4" s="16" t="s">
        <v>13</v>
      </c>
      <c r="C4" s="16" t="s">
        <v>18</v>
      </c>
      <c r="D4" s="16" t="s">
        <v>19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425950</v>
      </c>
      <c r="Q4" s="16">
        <v>63762</v>
      </c>
      <c r="R4" s="16">
        <v>0</v>
      </c>
      <c r="S4" s="16">
        <v>0</v>
      </c>
      <c r="T4" s="16">
        <v>0</v>
      </c>
      <c r="U4" s="16">
        <f>SUM(Table1[[#This Row],[JUDGE SALARY]:[OTHER SALARIED]])</f>
        <v>489712</v>
      </c>
    </row>
    <row r="5" spans="1:21" x14ac:dyDescent="0.3">
      <c r="A5" s="17">
        <v>2</v>
      </c>
      <c r="B5" s="16" t="s">
        <v>20</v>
      </c>
      <c r="C5" s="16" t="s">
        <v>21</v>
      </c>
      <c r="D5" s="16" t="s">
        <v>15</v>
      </c>
      <c r="E5" s="16">
        <v>5000</v>
      </c>
      <c r="F5" s="16">
        <v>8000</v>
      </c>
      <c r="G5" s="16">
        <v>276856</v>
      </c>
      <c r="H5" s="16">
        <v>0</v>
      </c>
      <c r="I5" s="16">
        <v>0</v>
      </c>
      <c r="J5" s="16">
        <v>284201</v>
      </c>
      <c r="K5" s="16">
        <v>84598</v>
      </c>
      <c r="L5" s="16">
        <v>0</v>
      </c>
      <c r="M5" s="16">
        <v>94720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f>SUM(Table1[[#This Row],[JUDGE SALARY]:[OTHER SALARIED]])</f>
        <v>753375</v>
      </c>
    </row>
    <row r="6" spans="1:21" x14ac:dyDescent="0.3">
      <c r="A6" s="17">
        <v>2</v>
      </c>
      <c r="B6" s="16" t="s">
        <v>20</v>
      </c>
      <c r="C6" s="16" t="s">
        <v>22</v>
      </c>
      <c r="D6" s="16" t="s">
        <v>23</v>
      </c>
      <c r="E6" s="16">
        <v>45000</v>
      </c>
      <c r="F6" s="16">
        <v>209571.18</v>
      </c>
      <c r="G6" s="16">
        <v>1114865.6200000001</v>
      </c>
      <c r="H6" s="16">
        <v>0</v>
      </c>
      <c r="I6" s="16">
        <v>129464.61</v>
      </c>
      <c r="J6" s="16">
        <v>356990.47</v>
      </c>
      <c r="K6" s="16">
        <v>0</v>
      </c>
      <c r="L6" s="16">
        <v>475966.7</v>
      </c>
      <c r="M6" s="16">
        <v>142979.82999999999</v>
      </c>
      <c r="N6" s="16">
        <v>0</v>
      </c>
      <c r="O6" s="16">
        <v>1147528.22</v>
      </c>
      <c r="P6" s="16">
        <v>0</v>
      </c>
      <c r="Q6" s="16">
        <v>0</v>
      </c>
      <c r="R6" s="16">
        <v>0</v>
      </c>
      <c r="S6" s="16">
        <v>0</v>
      </c>
      <c r="T6" s="16">
        <v>2387672</v>
      </c>
      <c r="U6" s="16">
        <f>SUM(Table1[[#This Row],[JUDGE SALARY]:[OTHER SALARIED]])</f>
        <v>6010038.6299999999</v>
      </c>
    </row>
    <row r="7" spans="1:21" x14ac:dyDescent="0.3">
      <c r="A7" s="17">
        <v>2</v>
      </c>
      <c r="B7" s="16" t="s">
        <v>20</v>
      </c>
      <c r="C7" s="16" t="s">
        <v>24</v>
      </c>
      <c r="D7" s="16" t="s">
        <v>25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1910790</v>
      </c>
      <c r="Q7" s="16">
        <v>447324</v>
      </c>
      <c r="R7" s="16">
        <v>0</v>
      </c>
      <c r="S7" s="16">
        <v>0</v>
      </c>
      <c r="T7" s="16">
        <v>135000</v>
      </c>
      <c r="U7" s="16">
        <f>SUM(Table1[[#This Row],[JUDGE SALARY]:[OTHER SALARIED]])</f>
        <v>2493114</v>
      </c>
    </row>
    <row r="8" spans="1:21" x14ac:dyDescent="0.3">
      <c r="A8" s="17">
        <v>2</v>
      </c>
      <c r="B8" s="16" t="s">
        <v>20</v>
      </c>
      <c r="C8" s="16" t="s">
        <v>26</v>
      </c>
      <c r="D8" s="16" t="s">
        <v>27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2867596</v>
      </c>
      <c r="Q8" s="16">
        <v>366929</v>
      </c>
      <c r="R8" s="16">
        <v>6160987</v>
      </c>
      <c r="S8" s="16">
        <v>167746</v>
      </c>
      <c r="T8" s="16">
        <v>327029</v>
      </c>
      <c r="U8" s="16">
        <f>SUM(Table1[[#This Row],[JUDGE SALARY]:[OTHER SALARIED]])</f>
        <v>9890287</v>
      </c>
    </row>
    <row r="9" spans="1:21" x14ac:dyDescent="0.3">
      <c r="A9" s="17">
        <v>3</v>
      </c>
      <c r="B9" s="16" t="s">
        <v>28</v>
      </c>
      <c r="C9" s="16" t="s">
        <v>29</v>
      </c>
      <c r="D9" s="16" t="s">
        <v>15</v>
      </c>
      <c r="E9" s="16">
        <v>0</v>
      </c>
      <c r="F9" s="16">
        <v>41393</v>
      </c>
      <c r="G9" s="16">
        <v>286997.58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268130.5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f>SUM(Table1[[#This Row],[JUDGE SALARY]:[OTHER SALARIED]])</f>
        <v>596521.08000000007</v>
      </c>
    </row>
    <row r="10" spans="1:21" x14ac:dyDescent="0.3">
      <c r="A10" s="17">
        <v>3</v>
      </c>
      <c r="B10" s="16" t="s">
        <v>28</v>
      </c>
      <c r="C10" s="16" t="s">
        <v>30</v>
      </c>
      <c r="D10" s="16" t="s">
        <v>23</v>
      </c>
      <c r="E10" s="16">
        <v>0</v>
      </c>
      <c r="F10" s="16">
        <v>0</v>
      </c>
      <c r="G10" s="16">
        <v>237412.86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162087.99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f>SUM(Table1[[#This Row],[JUDGE SALARY]:[OTHER SALARIED]])</f>
        <v>399500.85</v>
      </c>
    </row>
    <row r="11" spans="1:21" x14ac:dyDescent="0.3">
      <c r="A11" s="17">
        <v>3</v>
      </c>
      <c r="B11" s="16" t="s">
        <v>28</v>
      </c>
      <c r="C11" s="16" t="s">
        <v>31</v>
      </c>
      <c r="D11" s="16" t="s">
        <v>32</v>
      </c>
      <c r="E11" s="16">
        <v>0</v>
      </c>
      <c r="F11" s="16">
        <v>0</v>
      </c>
      <c r="G11" s="16">
        <v>389862.66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146264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f>SUM(Table1[[#This Row],[JUDGE SALARY]:[OTHER SALARIED]])</f>
        <v>536126.65999999992</v>
      </c>
    </row>
    <row r="12" spans="1:21" x14ac:dyDescent="0.3">
      <c r="A12" s="17">
        <v>3</v>
      </c>
      <c r="B12" s="16" t="s">
        <v>28</v>
      </c>
      <c r="C12" s="16" t="s">
        <v>33</v>
      </c>
      <c r="D12" s="16" t="s">
        <v>19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2065994</v>
      </c>
      <c r="Q12" s="16">
        <v>0</v>
      </c>
      <c r="R12" s="16">
        <v>1204177</v>
      </c>
      <c r="S12" s="16">
        <v>0</v>
      </c>
      <c r="T12" s="16">
        <v>884777</v>
      </c>
      <c r="U12" s="16">
        <f>SUM(Table1[[#This Row],[JUDGE SALARY]:[OTHER SALARIED]])</f>
        <v>4154948</v>
      </c>
    </row>
    <row r="13" spans="1:21" x14ac:dyDescent="0.3">
      <c r="A13" s="17">
        <v>4</v>
      </c>
      <c r="B13" s="16" t="s">
        <v>34</v>
      </c>
      <c r="C13" s="16" t="s">
        <v>35</v>
      </c>
      <c r="D13" s="16" t="s">
        <v>15</v>
      </c>
      <c r="E13" s="16">
        <v>5000</v>
      </c>
      <c r="F13" s="16">
        <v>0</v>
      </c>
      <c r="G13" s="16">
        <v>39804.730000000003</v>
      </c>
      <c r="H13" s="16">
        <v>65866.259999999995</v>
      </c>
      <c r="I13" s="16">
        <v>0</v>
      </c>
      <c r="J13" s="16">
        <v>0</v>
      </c>
      <c r="K13" s="16">
        <v>0</v>
      </c>
      <c r="L13" s="16">
        <v>14937.91</v>
      </c>
      <c r="M13" s="16">
        <v>0</v>
      </c>
      <c r="N13" s="16">
        <v>0</v>
      </c>
      <c r="O13" s="16">
        <v>42876</v>
      </c>
      <c r="P13" s="16">
        <v>0</v>
      </c>
      <c r="Q13" s="16">
        <v>0</v>
      </c>
      <c r="R13" s="16">
        <v>0</v>
      </c>
      <c r="S13" s="16">
        <v>42935</v>
      </c>
      <c r="T13" s="16">
        <v>89777</v>
      </c>
      <c r="U13" s="16">
        <f>SUM(Table1[[#This Row],[JUDGE SALARY]:[OTHER SALARIED]])</f>
        <v>301196.90000000002</v>
      </c>
    </row>
    <row r="14" spans="1:21" x14ac:dyDescent="0.3">
      <c r="A14" s="17">
        <v>4</v>
      </c>
      <c r="B14" s="16" t="s">
        <v>34</v>
      </c>
      <c r="C14" s="16" t="s">
        <v>36</v>
      </c>
      <c r="D14" s="16" t="s">
        <v>19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253837</v>
      </c>
      <c r="Q14" s="16">
        <v>0</v>
      </c>
      <c r="R14" s="16">
        <v>0</v>
      </c>
      <c r="S14" s="16">
        <v>0</v>
      </c>
      <c r="T14" s="16">
        <v>0</v>
      </c>
      <c r="U14" s="16">
        <f>SUM(Table1[[#This Row],[JUDGE SALARY]:[OTHER SALARIED]])</f>
        <v>253837</v>
      </c>
    </row>
    <row r="15" spans="1:21" x14ac:dyDescent="0.3">
      <c r="A15" s="17">
        <v>5</v>
      </c>
      <c r="B15" s="16" t="s">
        <v>37</v>
      </c>
      <c r="C15" s="16" t="s">
        <v>38</v>
      </c>
      <c r="D15" s="16" t="s">
        <v>15</v>
      </c>
      <c r="E15" s="16">
        <v>0</v>
      </c>
      <c r="F15" s="16">
        <v>0</v>
      </c>
      <c r="G15" s="16">
        <v>55769</v>
      </c>
      <c r="H15" s="16">
        <v>28131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141621</v>
      </c>
      <c r="Q15" s="16">
        <v>14300</v>
      </c>
      <c r="R15" s="16">
        <v>0</v>
      </c>
      <c r="S15" s="16">
        <v>0</v>
      </c>
      <c r="T15" s="16">
        <v>0</v>
      </c>
      <c r="U15" s="16">
        <f>SUM(Table1[[#This Row],[JUDGE SALARY]:[OTHER SALARIED]])</f>
        <v>239821</v>
      </c>
    </row>
    <row r="16" spans="1:21" x14ac:dyDescent="0.3">
      <c r="A16" s="17">
        <v>5</v>
      </c>
      <c r="B16" s="16" t="s">
        <v>37</v>
      </c>
      <c r="C16" s="16" t="s">
        <v>39</v>
      </c>
      <c r="D16" s="16" t="s">
        <v>17</v>
      </c>
      <c r="E16" s="16">
        <v>0</v>
      </c>
      <c r="F16" s="16">
        <v>0</v>
      </c>
      <c r="G16" s="16">
        <v>71145.179999999993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f>SUM(Table1[[#This Row],[JUDGE SALARY]:[OTHER SALARIED]])</f>
        <v>71145.179999999993</v>
      </c>
    </row>
    <row r="17" spans="1:21" x14ac:dyDescent="0.3">
      <c r="A17" s="17">
        <v>5</v>
      </c>
      <c r="B17" s="16" t="s">
        <v>37</v>
      </c>
      <c r="C17" s="16" t="s">
        <v>40</v>
      </c>
      <c r="D17" s="16" t="s">
        <v>19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21248</v>
      </c>
      <c r="Q17" s="16">
        <v>18244</v>
      </c>
      <c r="R17" s="16">
        <v>0</v>
      </c>
      <c r="S17" s="16">
        <v>0</v>
      </c>
      <c r="T17" s="16">
        <v>0</v>
      </c>
      <c r="U17" s="16">
        <f>SUM(Table1[[#This Row],[JUDGE SALARY]:[OTHER SALARIED]])</f>
        <v>39492</v>
      </c>
    </row>
    <row r="18" spans="1:21" x14ac:dyDescent="0.3">
      <c r="A18" s="17">
        <v>6</v>
      </c>
      <c r="B18" s="16" t="s">
        <v>41</v>
      </c>
      <c r="C18" s="16" t="s">
        <v>42</v>
      </c>
      <c r="D18" s="16" t="s">
        <v>15</v>
      </c>
      <c r="E18" s="16">
        <v>5000</v>
      </c>
      <c r="F18" s="16">
        <v>41393</v>
      </c>
      <c r="G18" s="16">
        <v>138202</v>
      </c>
      <c r="H18" s="16">
        <v>56213</v>
      </c>
      <c r="I18" s="16">
        <v>0</v>
      </c>
      <c r="J18" s="16">
        <v>0</v>
      </c>
      <c r="K18" s="16">
        <v>0</v>
      </c>
      <c r="L18" s="16">
        <v>64484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f>SUM(Table1[[#This Row],[JUDGE SALARY]:[OTHER SALARIED]])</f>
        <v>305292</v>
      </c>
    </row>
    <row r="19" spans="1:21" x14ac:dyDescent="0.3">
      <c r="A19" s="17">
        <v>6</v>
      </c>
      <c r="B19" s="16" t="s">
        <v>41</v>
      </c>
      <c r="C19" s="16" t="s">
        <v>43</v>
      </c>
      <c r="D19" s="16" t="s">
        <v>23</v>
      </c>
      <c r="E19" s="16">
        <v>5000</v>
      </c>
      <c r="F19" s="16">
        <v>0</v>
      </c>
      <c r="G19" s="16">
        <v>103387.92</v>
      </c>
      <c r="H19" s="16">
        <v>45211.6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292</v>
      </c>
      <c r="U19" s="16">
        <f>SUM(Table1[[#This Row],[JUDGE SALARY]:[OTHER SALARIED]])</f>
        <v>153891.51999999999</v>
      </c>
    </row>
    <row r="20" spans="1:21" x14ac:dyDescent="0.3">
      <c r="A20" s="17">
        <v>6</v>
      </c>
      <c r="B20" s="16" t="s">
        <v>41</v>
      </c>
      <c r="C20" s="16" t="s">
        <v>44</v>
      </c>
      <c r="D20" s="16" t="s">
        <v>32</v>
      </c>
      <c r="E20" s="16">
        <v>5000</v>
      </c>
      <c r="F20" s="16">
        <v>31648</v>
      </c>
      <c r="G20" s="16">
        <v>194306</v>
      </c>
      <c r="H20" s="16">
        <v>74207</v>
      </c>
      <c r="I20" s="16">
        <v>0</v>
      </c>
      <c r="J20" s="16">
        <v>275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f>SUM(Table1[[#This Row],[JUDGE SALARY]:[OTHER SALARIED]])</f>
        <v>305436</v>
      </c>
    </row>
    <row r="21" spans="1:21" x14ac:dyDescent="0.3">
      <c r="A21" s="17">
        <v>6</v>
      </c>
      <c r="B21" s="16" t="s">
        <v>41</v>
      </c>
      <c r="C21" s="16" t="s">
        <v>45</v>
      </c>
      <c r="D21" s="16" t="s">
        <v>19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742755</v>
      </c>
      <c r="Q21" s="16">
        <v>54784</v>
      </c>
      <c r="R21" s="16">
        <v>0</v>
      </c>
      <c r="S21" s="16">
        <v>0</v>
      </c>
      <c r="T21" s="16">
        <v>0</v>
      </c>
      <c r="U21" s="16">
        <f>SUM(Table1[[#This Row],[JUDGE SALARY]:[OTHER SALARIED]])</f>
        <v>797539</v>
      </c>
    </row>
    <row r="22" spans="1:21" x14ac:dyDescent="0.3">
      <c r="A22" s="17">
        <v>6</v>
      </c>
      <c r="B22" s="16" t="s">
        <v>41</v>
      </c>
      <c r="C22" s="16" t="s">
        <v>46</v>
      </c>
      <c r="D22" s="16" t="s">
        <v>47</v>
      </c>
      <c r="E22" s="16">
        <v>6000</v>
      </c>
      <c r="F22" s="16">
        <v>0</v>
      </c>
      <c r="G22" s="16">
        <v>0</v>
      </c>
      <c r="H22" s="16">
        <v>0</v>
      </c>
      <c r="I22" s="16">
        <v>0</v>
      </c>
      <c r="J22" s="16">
        <v>17096.53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2640</v>
      </c>
      <c r="U22" s="16">
        <f>SUM(Table1[[#This Row],[JUDGE SALARY]:[OTHER SALARIED]])</f>
        <v>25736.53</v>
      </c>
    </row>
    <row r="23" spans="1:21" x14ac:dyDescent="0.3">
      <c r="A23" s="17">
        <v>7</v>
      </c>
      <c r="B23" s="16" t="s">
        <v>48</v>
      </c>
      <c r="C23" s="16" t="s">
        <v>49</v>
      </c>
      <c r="D23" s="16" t="s">
        <v>15</v>
      </c>
      <c r="E23" s="16">
        <v>0</v>
      </c>
      <c r="F23" s="16">
        <v>0</v>
      </c>
      <c r="G23" s="16">
        <v>157613</v>
      </c>
      <c r="H23" s="16">
        <v>39748</v>
      </c>
      <c r="I23" s="16">
        <v>0</v>
      </c>
      <c r="J23" s="16">
        <v>41386</v>
      </c>
      <c r="K23" s="16">
        <v>0</v>
      </c>
      <c r="L23" s="16">
        <v>27464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82088</v>
      </c>
      <c r="U23" s="16">
        <f>SUM(Table1[[#This Row],[JUDGE SALARY]:[OTHER SALARIED]])</f>
        <v>348299</v>
      </c>
    </row>
    <row r="24" spans="1:21" x14ac:dyDescent="0.3">
      <c r="A24" s="17">
        <v>7</v>
      </c>
      <c r="B24" s="16" t="s">
        <v>48</v>
      </c>
      <c r="C24" s="16" t="s">
        <v>50</v>
      </c>
      <c r="D24" s="16" t="s">
        <v>19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193409</v>
      </c>
      <c r="Q24" s="16">
        <v>34960</v>
      </c>
      <c r="R24" s="16">
        <v>0</v>
      </c>
      <c r="S24" s="16">
        <v>0</v>
      </c>
      <c r="T24" s="16">
        <v>0</v>
      </c>
      <c r="U24" s="16">
        <f>SUM(Table1[[#This Row],[JUDGE SALARY]:[OTHER SALARIED]])</f>
        <v>228369</v>
      </c>
    </row>
    <row r="25" spans="1:21" x14ac:dyDescent="0.3">
      <c r="A25" s="17">
        <v>8</v>
      </c>
      <c r="B25" s="16" t="s">
        <v>51</v>
      </c>
      <c r="C25" s="16" t="s">
        <v>52</v>
      </c>
      <c r="D25" s="16" t="s">
        <v>15</v>
      </c>
      <c r="E25" s="16">
        <v>0</v>
      </c>
      <c r="F25" s="16">
        <v>0</v>
      </c>
      <c r="G25" s="16">
        <v>110109</v>
      </c>
      <c r="H25" s="16">
        <v>32240</v>
      </c>
      <c r="I25" s="16">
        <v>0</v>
      </c>
      <c r="J25" s="16">
        <v>0</v>
      </c>
      <c r="K25" s="16">
        <v>0</v>
      </c>
      <c r="L25" s="16">
        <v>23328</v>
      </c>
      <c r="M25" s="16">
        <v>0</v>
      </c>
      <c r="N25" s="16">
        <v>0</v>
      </c>
      <c r="O25" s="16">
        <v>0</v>
      </c>
      <c r="P25" s="16">
        <v>193747</v>
      </c>
      <c r="Q25" s="16">
        <v>35303</v>
      </c>
      <c r="R25" s="16">
        <v>0</v>
      </c>
      <c r="S25" s="16">
        <v>0</v>
      </c>
      <c r="T25" s="16">
        <v>0</v>
      </c>
      <c r="U25" s="16">
        <f>SUM(Table1[[#This Row],[JUDGE SALARY]:[OTHER SALARIED]])</f>
        <v>394727</v>
      </c>
    </row>
    <row r="26" spans="1:21" x14ac:dyDescent="0.3">
      <c r="A26" s="17">
        <v>8</v>
      </c>
      <c r="B26" s="16" t="s">
        <v>51</v>
      </c>
      <c r="C26" s="16" t="s">
        <v>53</v>
      </c>
      <c r="D26" s="16" t="s">
        <v>17</v>
      </c>
      <c r="E26" s="16">
        <v>0</v>
      </c>
      <c r="F26" s="16">
        <v>0</v>
      </c>
      <c r="G26" s="16">
        <v>72857</v>
      </c>
      <c r="H26" s="16">
        <v>29982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f>SUM(Table1[[#This Row],[JUDGE SALARY]:[OTHER SALARIED]])</f>
        <v>102839</v>
      </c>
    </row>
    <row r="27" spans="1:21" x14ac:dyDescent="0.3">
      <c r="A27" s="17">
        <v>8</v>
      </c>
      <c r="B27" s="16" t="s">
        <v>51</v>
      </c>
      <c r="C27" s="16" t="s">
        <v>54</v>
      </c>
      <c r="D27" s="16" t="s">
        <v>55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f>SUM(Table1[[#This Row],[JUDGE SALARY]:[OTHER SALARIED]])</f>
        <v>0</v>
      </c>
    </row>
    <row r="28" spans="1:21" x14ac:dyDescent="0.3">
      <c r="A28" s="17">
        <v>9</v>
      </c>
      <c r="B28" s="16" t="s">
        <v>56</v>
      </c>
      <c r="C28" s="16" t="s">
        <v>57</v>
      </c>
      <c r="D28" s="16" t="s">
        <v>15</v>
      </c>
      <c r="E28" s="16">
        <v>1000</v>
      </c>
      <c r="F28" s="16">
        <v>0</v>
      </c>
      <c r="G28" s="16">
        <v>133802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178461</v>
      </c>
      <c r="Q28" s="16">
        <v>66766</v>
      </c>
      <c r="R28" s="16">
        <v>0</v>
      </c>
      <c r="S28" s="16">
        <v>0</v>
      </c>
      <c r="T28" s="16">
        <v>0</v>
      </c>
      <c r="U28" s="16">
        <f>SUM(Table1[[#This Row],[JUDGE SALARY]:[OTHER SALARIED]])</f>
        <v>380029</v>
      </c>
    </row>
    <row r="29" spans="1:21" x14ac:dyDescent="0.3">
      <c r="A29" s="17">
        <v>9</v>
      </c>
      <c r="B29" s="16" t="s">
        <v>56</v>
      </c>
      <c r="C29" s="16" t="s">
        <v>58</v>
      </c>
      <c r="D29" s="16" t="s">
        <v>23</v>
      </c>
      <c r="E29" s="16">
        <v>1000</v>
      </c>
      <c r="F29" s="16">
        <v>0</v>
      </c>
      <c r="G29" s="16">
        <v>166897.9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f>SUM(Table1[[#This Row],[JUDGE SALARY]:[OTHER SALARIED]])</f>
        <v>167897.9</v>
      </c>
    </row>
    <row r="30" spans="1:21" x14ac:dyDescent="0.3">
      <c r="A30" s="17">
        <v>9</v>
      </c>
      <c r="B30" s="16" t="s">
        <v>56</v>
      </c>
      <c r="C30" s="16" t="s">
        <v>59</v>
      </c>
      <c r="D30" s="16" t="s">
        <v>32</v>
      </c>
      <c r="E30" s="16">
        <v>1000</v>
      </c>
      <c r="F30" s="16">
        <v>0</v>
      </c>
      <c r="G30" s="16">
        <v>125521.72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f>SUM(Table1[[#This Row],[JUDGE SALARY]:[OTHER SALARIED]])</f>
        <v>126521.72</v>
      </c>
    </row>
    <row r="31" spans="1:21" x14ac:dyDescent="0.3">
      <c r="A31" s="17">
        <v>9</v>
      </c>
      <c r="B31" s="16" t="s">
        <v>56</v>
      </c>
      <c r="C31" s="16" t="s">
        <v>60</v>
      </c>
      <c r="D31" s="16" t="s">
        <v>25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292115</v>
      </c>
      <c r="Q31" s="16">
        <v>63717</v>
      </c>
      <c r="R31" s="16">
        <v>0</v>
      </c>
      <c r="S31" s="16">
        <v>0</v>
      </c>
      <c r="T31" s="16">
        <v>0</v>
      </c>
      <c r="U31" s="16">
        <f>SUM(Table1[[#This Row],[JUDGE SALARY]:[OTHER SALARIED]])</f>
        <v>355832</v>
      </c>
    </row>
    <row r="32" spans="1:21" x14ac:dyDescent="0.3">
      <c r="A32" s="17">
        <v>10</v>
      </c>
      <c r="B32" s="16" t="s">
        <v>61</v>
      </c>
      <c r="C32" s="16" t="s">
        <v>62</v>
      </c>
      <c r="D32" s="16" t="s">
        <v>63</v>
      </c>
      <c r="E32" s="16">
        <v>30000</v>
      </c>
      <c r="F32" s="16">
        <v>20000</v>
      </c>
      <c r="G32" s="16">
        <v>1634945.48</v>
      </c>
      <c r="H32" s="16">
        <v>0</v>
      </c>
      <c r="I32" s="16">
        <v>0</v>
      </c>
      <c r="J32" s="16">
        <v>173897.1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59089</v>
      </c>
      <c r="Q32" s="16">
        <v>0</v>
      </c>
      <c r="R32" s="16">
        <v>0</v>
      </c>
      <c r="S32" s="16">
        <v>0</v>
      </c>
      <c r="T32" s="16">
        <v>0</v>
      </c>
      <c r="U32" s="16">
        <f>SUM(Table1[[#This Row],[JUDGE SALARY]:[OTHER SALARIED]])</f>
        <v>1917931.58</v>
      </c>
    </row>
    <row r="33" spans="1:21" x14ac:dyDescent="0.3">
      <c r="A33" s="17">
        <v>10</v>
      </c>
      <c r="B33" s="16" t="s">
        <v>61</v>
      </c>
      <c r="C33" s="16" t="s">
        <v>64</v>
      </c>
      <c r="D33" s="16" t="s">
        <v>19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2510813</v>
      </c>
      <c r="Q33" s="16">
        <v>447069</v>
      </c>
      <c r="R33" s="16">
        <v>0</v>
      </c>
      <c r="S33" s="16">
        <v>0</v>
      </c>
      <c r="T33" s="16">
        <v>0</v>
      </c>
      <c r="U33" s="16">
        <f>SUM(Table1[[#This Row],[JUDGE SALARY]:[OTHER SALARIED]])</f>
        <v>2957882</v>
      </c>
    </row>
    <row r="34" spans="1:21" x14ac:dyDescent="0.3">
      <c r="A34" s="17">
        <v>10</v>
      </c>
      <c r="B34" s="16" t="s">
        <v>61</v>
      </c>
      <c r="C34" s="16" t="s">
        <v>66</v>
      </c>
      <c r="D34" s="16" t="s">
        <v>67</v>
      </c>
      <c r="E34" s="16">
        <v>54899.78</v>
      </c>
      <c r="F34" s="16">
        <v>0</v>
      </c>
      <c r="G34" s="16">
        <v>0</v>
      </c>
      <c r="H34" s="16">
        <v>47520.26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141033.89000000001</v>
      </c>
      <c r="P34" s="16">
        <v>74920</v>
      </c>
      <c r="Q34" s="16">
        <v>0</v>
      </c>
      <c r="R34" s="16">
        <v>0</v>
      </c>
      <c r="S34" s="16">
        <v>0</v>
      </c>
      <c r="T34" s="16">
        <v>0</v>
      </c>
      <c r="U34" s="16">
        <f>SUM(Table1[[#This Row],[JUDGE SALARY]:[OTHER SALARIED]])</f>
        <v>318373.93000000005</v>
      </c>
    </row>
    <row r="35" spans="1:21" x14ac:dyDescent="0.3">
      <c r="A35" s="17">
        <v>11</v>
      </c>
      <c r="B35" s="16" t="s">
        <v>68</v>
      </c>
      <c r="C35" s="16" t="s">
        <v>69</v>
      </c>
      <c r="D35" s="16" t="s">
        <v>15</v>
      </c>
      <c r="E35" s="16">
        <v>5000</v>
      </c>
      <c r="F35" s="16">
        <v>0</v>
      </c>
      <c r="G35" s="16">
        <v>41782.86</v>
      </c>
      <c r="H35" s="16">
        <v>35048.94</v>
      </c>
      <c r="I35" s="16">
        <v>0</v>
      </c>
      <c r="J35" s="16">
        <v>0</v>
      </c>
      <c r="K35" s="16">
        <v>48955.01</v>
      </c>
      <c r="L35" s="16">
        <v>89127.24</v>
      </c>
      <c r="M35" s="16">
        <v>0</v>
      </c>
      <c r="N35" s="16">
        <v>181000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f>SUM(Table1[[#This Row],[JUDGE SALARY]:[OTHER SALARIED]])</f>
        <v>400914.05</v>
      </c>
    </row>
    <row r="36" spans="1:21" x14ac:dyDescent="0.3">
      <c r="A36" s="17">
        <v>11</v>
      </c>
      <c r="B36" s="16" t="s">
        <v>68</v>
      </c>
      <c r="C36" s="16" t="s">
        <v>70</v>
      </c>
      <c r="D36" s="16" t="s">
        <v>17</v>
      </c>
      <c r="E36" s="16">
        <v>5000</v>
      </c>
      <c r="F36" s="16">
        <v>0</v>
      </c>
      <c r="G36" s="16">
        <v>74265</v>
      </c>
      <c r="H36" s="16">
        <v>33606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165000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f>SUM(Table1[[#This Row],[JUDGE SALARY]:[OTHER SALARIED]])</f>
        <v>277871</v>
      </c>
    </row>
    <row r="37" spans="1:21" x14ac:dyDescent="0.3">
      <c r="A37" s="17">
        <v>11</v>
      </c>
      <c r="B37" s="16" t="s">
        <v>68</v>
      </c>
      <c r="C37" s="16" t="s">
        <v>71</v>
      </c>
      <c r="D37" s="16" t="s">
        <v>19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168777</v>
      </c>
      <c r="Q37" s="16">
        <v>0</v>
      </c>
      <c r="R37" s="16">
        <v>0</v>
      </c>
      <c r="S37" s="16">
        <v>0</v>
      </c>
      <c r="T37" s="16">
        <v>0</v>
      </c>
      <c r="U37" s="16">
        <f>SUM(Table1[[#This Row],[JUDGE SALARY]:[OTHER SALARIED]])</f>
        <v>168777</v>
      </c>
    </row>
    <row r="38" spans="1:21" x14ac:dyDescent="0.3">
      <c r="A38" s="17">
        <v>12</v>
      </c>
      <c r="B38" s="16" t="s">
        <v>72</v>
      </c>
      <c r="C38" s="16" t="s">
        <v>73</v>
      </c>
      <c r="D38" s="16" t="s">
        <v>15</v>
      </c>
      <c r="E38" s="16">
        <v>0</v>
      </c>
      <c r="F38" s="16">
        <v>0</v>
      </c>
      <c r="G38" s="16">
        <v>124203</v>
      </c>
      <c r="H38" s="16">
        <v>500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2088</v>
      </c>
      <c r="U38" s="16">
        <f>SUM(Table1[[#This Row],[JUDGE SALARY]:[OTHER SALARIED]])</f>
        <v>126791</v>
      </c>
    </row>
    <row r="39" spans="1:21" x14ac:dyDescent="0.3">
      <c r="A39" s="17">
        <v>12</v>
      </c>
      <c r="B39" s="16" t="s">
        <v>72</v>
      </c>
      <c r="C39" s="16" t="s">
        <v>74</v>
      </c>
      <c r="D39" s="16" t="s">
        <v>17</v>
      </c>
      <c r="E39" s="16">
        <v>0</v>
      </c>
      <c r="F39" s="16">
        <v>0</v>
      </c>
      <c r="G39" s="16">
        <v>132417.57</v>
      </c>
      <c r="H39" s="16">
        <v>0</v>
      </c>
      <c r="I39" s="16">
        <v>0</v>
      </c>
      <c r="J39" s="16">
        <v>42377.42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225</v>
      </c>
      <c r="U39" s="16">
        <f>SUM(Table1[[#This Row],[JUDGE SALARY]:[OTHER SALARIED]])</f>
        <v>175019.99</v>
      </c>
    </row>
    <row r="40" spans="1:21" x14ac:dyDescent="0.3">
      <c r="A40" s="17">
        <v>12</v>
      </c>
      <c r="B40" s="16" t="s">
        <v>72</v>
      </c>
      <c r="C40" s="16" t="s">
        <v>75</v>
      </c>
      <c r="D40" s="16" t="s">
        <v>19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456115</v>
      </c>
      <c r="Q40" s="16">
        <v>82992</v>
      </c>
      <c r="R40" s="16">
        <v>0</v>
      </c>
      <c r="S40" s="16">
        <v>0</v>
      </c>
      <c r="T40" s="16">
        <v>0</v>
      </c>
      <c r="U40" s="16">
        <f>SUM(Table1[[#This Row],[JUDGE SALARY]:[OTHER SALARIED]])</f>
        <v>539107</v>
      </c>
    </row>
    <row r="41" spans="1:21" x14ac:dyDescent="0.3">
      <c r="A41" s="17">
        <v>12</v>
      </c>
      <c r="B41" s="16" t="s">
        <v>72</v>
      </c>
      <c r="C41" s="16" t="s">
        <v>76</v>
      </c>
      <c r="D41" s="16" t="s">
        <v>77</v>
      </c>
      <c r="E41" s="16">
        <v>18651</v>
      </c>
      <c r="F41" s="16">
        <v>0</v>
      </c>
      <c r="G41" s="16">
        <v>0</v>
      </c>
      <c r="H41" s="16">
        <v>4727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37640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f>SUM(Table1[[#This Row],[JUDGE SALARY]:[OTHER SALARIED]])</f>
        <v>61018</v>
      </c>
    </row>
    <row r="42" spans="1:21" x14ac:dyDescent="0.3">
      <c r="A42" s="17">
        <v>13</v>
      </c>
      <c r="B42" s="16" t="s">
        <v>78</v>
      </c>
      <c r="C42" s="16" t="s">
        <v>79</v>
      </c>
      <c r="D42" s="16" t="s">
        <v>19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184452</v>
      </c>
      <c r="Q42" s="16">
        <v>31000</v>
      </c>
      <c r="R42" s="16">
        <v>0</v>
      </c>
      <c r="S42" s="16">
        <v>0</v>
      </c>
      <c r="T42" s="16">
        <v>0</v>
      </c>
      <c r="U42" s="16">
        <f>SUM(Table1[[#This Row],[JUDGE SALARY]:[OTHER SALARIED]])</f>
        <v>215452</v>
      </c>
    </row>
    <row r="43" spans="1:21" x14ac:dyDescent="0.3">
      <c r="A43" s="17">
        <v>14</v>
      </c>
      <c r="B43" s="16" t="s">
        <v>80</v>
      </c>
      <c r="C43" s="16" t="s">
        <v>81</v>
      </c>
      <c r="D43" s="16" t="s">
        <v>15</v>
      </c>
      <c r="E43" s="16">
        <v>3936</v>
      </c>
      <c r="F43" s="16">
        <v>73905.75</v>
      </c>
      <c r="G43" s="16">
        <v>162663.5</v>
      </c>
      <c r="H43" s="16">
        <v>0</v>
      </c>
      <c r="I43" s="16">
        <v>0</v>
      </c>
      <c r="J43" s="16">
        <v>0</v>
      </c>
      <c r="K43" s="16">
        <v>0</v>
      </c>
      <c r="L43" s="16">
        <v>108626.5</v>
      </c>
      <c r="M43" s="16">
        <v>0</v>
      </c>
      <c r="N43" s="16">
        <v>0</v>
      </c>
      <c r="O43" s="16">
        <v>0</v>
      </c>
      <c r="P43" s="16">
        <v>172550</v>
      </c>
      <c r="Q43" s="16">
        <v>34631</v>
      </c>
      <c r="R43" s="16">
        <v>0</v>
      </c>
      <c r="S43" s="16">
        <v>0</v>
      </c>
      <c r="T43" s="16">
        <v>0</v>
      </c>
      <c r="U43" s="16">
        <f>SUM(Table1[[#This Row],[JUDGE SALARY]:[OTHER SALARIED]])</f>
        <v>556312.75</v>
      </c>
    </row>
    <row r="44" spans="1:21" x14ac:dyDescent="0.3">
      <c r="A44" s="17">
        <v>14</v>
      </c>
      <c r="B44" s="16" t="s">
        <v>80</v>
      </c>
      <c r="C44" s="16" t="s">
        <v>82</v>
      </c>
      <c r="D44" s="16" t="s">
        <v>17</v>
      </c>
      <c r="E44" s="16">
        <v>3936</v>
      </c>
      <c r="F44" s="16">
        <v>0</v>
      </c>
      <c r="G44" s="16">
        <v>200170.03</v>
      </c>
      <c r="H44" s="16">
        <v>900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175883</v>
      </c>
      <c r="Q44" s="16">
        <v>0</v>
      </c>
      <c r="R44" s="16">
        <v>0</v>
      </c>
      <c r="S44" s="16">
        <v>0</v>
      </c>
      <c r="T44" s="16">
        <v>0</v>
      </c>
      <c r="U44" s="16">
        <f>SUM(Table1[[#This Row],[JUDGE SALARY]:[OTHER SALARIED]])</f>
        <v>380889.03</v>
      </c>
    </row>
    <row r="45" spans="1:21" x14ac:dyDescent="0.3">
      <c r="A45" s="17">
        <v>15</v>
      </c>
      <c r="B45" s="16" t="s">
        <v>83</v>
      </c>
      <c r="C45" s="16" t="s">
        <v>84</v>
      </c>
      <c r="D45" s="16" t="s">
        <v>15</v>
      </c>
      <c r="E45" s="16">
        <v>4000</v>
      </c>
      <c r="F45" s="16">
        <v>1000</v>
      </c>
      <c r="G45" s="16">
        <v>100691</v>
      </c>
      <c r="H45" s="16">
        <v>86788</v>
      </c>
      <c r="I45" s="16">
        <v>0</v>
      </c>
      <c r="J45" s="16">
        <v>2940</v>
      </c>
      <c r="K45" s="16">
        <v>43286</v>
      </c>
      <c r="L45" s="16">
        <v>25000</v>
      </c>
      <c r="M45" s="16">
        <v>0</v>
      </c>
      <c r="N45" s="16">
        <v>86783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71633</v>
      </c>
      <c r="U45" s="16">
        <f>SUM(Table1[[#This Row],[JUDGE SALARY]:[OTHER SALARIED]])</f>
        <v>422121</v>
      </c>
    </row>
    <row r="46" spans="1:21" x14ac:dyDescent="0.3">
      <c r="A46" s="17">
        <v>15</v>
      </c>
      <c r="B46" s="16" t="s">
        <v>83</v>
      </c>
      <c r="C46" s="16" t="s">
        <v>85</v>
      </c>
      <c r="D46" s="16" t="s">
        <v>23</v>
      </c>
      <c r="E46" s="16">
        <v>5000</v>
      </c>
      <c r="F46" s="16">
        <v>0</v>
      </c>
      <c r="G46" s="16">
        <v>140163</v>
      </c>
      <c r="H46" s="16">
        <v>40304</v>
      </c>
      <c r="I46" s="16">
        <v>550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1895</v>
      </c>
      <c r="U46" s="16">
        <f>SUM(Table1[[#This Row],[JUDGE SALARY]:[OTHER SALARIED]])</f>
        <v>187912</v>
      </c>
    </row>
    <row r="47" spans="1:21" x14ac:dyDescent="0.3">
      <c r="A47" s="17">
        <v>15</v>
      </c>
      <c r="B47" s="16" t="s">
        <v>83</v>
      </c>
      <c r="C47" s="16" t="s">
        <v>86</v>
      </c>
      <c r="D47" s="16" t="s">
        <v>32</v>
      </c>
      <c r="E47" s="16">
        <v>5000</v>
      </c>
      <c r="F47" s="16">
        <v>0</v>
      </c>
      <c r="G47" s="16">
        <v>131883</v>
      </c>
      <c r="H47" s="16">
        <v>45983</v>
      </c>
      <c r="I47" s="16">
        <v>1500</v>
      </c>
      <c r="J47" s="16">
        <v>0</v>
      </c>
      <c r="K47" s="16">
        <v>34842</v>
      </c>
      <c r="L47" s="16">
        <v>6022.78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f>SUM(Table1[[#This Row],[JUDGE SALARY]:[OTHER SALARIED]])</f>
        <v>225230.78</v>
      </c>
    </row>
    <row r="48" spans="1:21" x14ac:dyDescent="0.3">
      <c r="A48" s="17">
        <v>15</v>
      </c>
      <c r="B48" s="16" t="s">
        <v>83</v>
      </c>
      <c r="C48" s="16" t="s">
        <v>87</v>
      </c>
      <c r="D48" s="16" t="s">
        <v>19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810174</v>
      </c>
      <c r="Q48" s="16">
        <v>203485</v>
      </c>
      <c r="R48" s="16">
        <v>0</v>
      </c>
      <c r="S48" s="16">
        <v>0</v>
      </c>
      <c r="T48" s="16">
        <v>198224</v>
      </c>
      <c r="U48" s="16">
        <f>SUM(Table1[[#This Row],[JUDGE SALARY]:[OTHER SALARIED]])</f>
        <v>1211883</v>
      </c>
    </row>
    <row r="49" spans="1:21" x14ac:dyDescent="0.3">
      <c r="A49" s="17">
        <v>15</v>
      </c>
      <c r="B49" s="16" t="s">
        <v>83</v>
      </c>
      <c r="C49" s="16" t="s">
        <v>88</v>
      </c>
      <c r="D49" s="16" t="s">
        <v>89</v>
      </c>
      <c r="E49" s="16">
        <v>74999.600000000006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108512.48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f>SUM(Table1[[#This Row],[JUDGE SALARY]:[OTHER SALARIED]])</f>
        <v>183512.08000000002</v>
      </c>
    </row>
    <row r="50" spans="1:21" x14ac:dyDescent="0.3">
      <c r="A50" s="17">
        <v>16</v>
      </c>
      <c r="B50" s="16" t="s">
        <v>90</v>
      </c>
      <c r="C50" s="16" t="s">
        <v>91</v>
      </c>
      <c r="D50" s="16" t="s">
        <v>15</v>
      </c>
      <c r="E50" s="16">
        <v>5000</v>
      </c>
      <c r="F50" s="16">
        <v>0</v>
      </c>
      <c r="G50" s="16">
        <v>142579.44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79129</v>
      </c>
      <c r="Q50" s="16">
        <v>0</v>
      </c>
      <c r="R50" s="16">
        <v>0</v>
      </c>
      <c r="S50" s="16">
        <v>0</v>
      </c>
      <c r="T50" s="16">
        <v>0</v>
      </c>
      <c r="U50" s="16">
        <f>SUM(Table1[[#This Row],[JUDGE SALARY]:[OTHER SALARIED]])</f>
        <v>226708.44</v>
      </c>
    </row>
    <row r="51" spans="1:21" x14ac:dyDescent="0.3">
      <c r="A51" s="17">
        <v>16</v>
      </c>
      <c r="B51" s="16" t="s">
        <v>90</v>
      </c>
      <c r="C51" s="16" t="s">
        <v>92</v>
      </c>
      <c r="D51" s="16" t="s">
        <v>17</v>
      </c>
      <c r="E51" s="16">
        <v>5000</v>
      </c>
      <c r="F51" s="16">
        <v>0</v>
      </c>
      <c r="G51" s="16">
        <v>144776.79999999999</v>
      </c>
      <c r="H51" s="16">
        <v>0</v>
      </c>
      <c r="I51" s="16">
        <v>10000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118522</v>
      </c>
      <c r="Q51" s="16">
        <v>0</v>
      </c>
      <c r="R51" s="16">
        <v>0</v>
      </c>
      <c r="S51" s="16">
        <v>0</v>
      </c>
      <c r="T51" s="16">
        <v>0</v>
      </c>
      <c r="U51" s="16">
        <f>SUM(Table1[[#This Row],[JUDGE SALARY]:[OTHER SALARIED]])</f>
        <v>278298.8</v>
      </c>
    </row>
    <row r="52" spans="1:21" x14ac:dyDescent="0.3">
      <c r="A52" s="17">
        <v>16</v>
      </c>
      <c r="B52" s="16" t="s">
        <v>90</v>
      </c>
      <c r="C52" s="16" t="s">
        <v>93</v>
      </c>
      <c r="D52" s="16" t="s">
        <v>19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247142</v>
      </c>
      <c r="Q52" s="16">
        <v>84600</v>
      </c>
      <c r="R52" s="16">
        <v>0</v>
      </c>
      <c r="S52" s="16">
        <v>0</v>
      </c>
      <c r="T52" s="16">
        <v>82736</v>
      </c>
      <c r="U52" s="16">
        <f>SUM(Table1[[#This Row],[JUDGE SALARY]:[OTHER SALARIED]])</f>
        <v>414478</v>
      </c>
    </row>
    <row r="53" spans="1:21" x14ac:dyDescent="0.3">
      <c r="A53" s="17">
        <v>17</v>
      </c>
      <c r="B53" s="16" t="s">
        <v>94</v>
      </c>
      <c r="C53" s="16" t="s">
        <v>95</v>
      </c>
      <c r="D53" s="16" t="s">
        <v>15</v>
      </c>
      <c r="E53" s="16">
        <v>5000</v>
      </c>
      <c r="F53" s="16">
        <v>0</v>
      </c>
      <c r="G53" s="16">
        <v>89669</v>
      </c>
      <c r="H53" s="16">
        <v>44497</v>
      </c>
      <c r="I53" s="16">
        <v>2376</v>
      </c>
      <c r="J53" s="16">
        <v>0</v>
      </c>
      <c r="K53" s="16">
        <v>0</v>
      </c>
      <c r="L53" s="16">
        <v>36940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f>SUM(Table1[[#This Row],[JUDGE SALARY]:[OTHER SALARIED]])</f>
        <v>178482</v>
      </c>
    </row>
    <row r="54" spans="1:21" x14ac:dyDescent="0.3">
      <c r="A54" s="17">
        <v>17</v>
      </c>
      <c r="B54" s="16" t="s">
        <v>94</v>
      </c>
      <c r="C54" s="16" t="s">
        <v>96</v>
      </c>
      <c r="D54" s="16" t="s">
        <v>23</v>
      </c>
      <c r="E54" s="16">
        <v>5000</v>
      </c>
      <c r="F54" s="16">
        <v>0</v>
      </c>
      <c r="G54" s="16">
        <v>88235</v>
      </c>
      <c r="H54" s="16">
        <v>43052</v>
      </c>
      <c r="I54" s="16">
        <v>0</v>
      </c>
      <c r="J54" s="16">
        <v>0</v>
      </c>
      <c r="K54" s="16">
        <v>0</v>
      </c>
      <c r="L54" s="16">
        <v>4000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f>SUM(Table1[[#This Row],[JUDGE SALARY]:[OTHER SALARIED]])</f>
        <v>140287</v>
      </c>
    </row>
    <row r="55" spans="1:21" x14ac:dyDescent="0.3">
      <c r="A55" s="17">
        <v>17</v>
      </c>
      <c r="B55" s="16" t="s">
        <v>94</v>
      </c>
      <c r="C55" s="16" t="s">
        <v>97</v>
      </c>
      <c r="D55" s="16" t="s">
        <v>32</v>
      </c>
      <c r="E55" s="16">
        <v>5000</v>
      </c>
      <c r="F55" s="16">
        <v>0</v>
      </c>
      <c r="G55" s="16">
        <v>88719</v>
      </c>
      <c r="H55" s="16">
        <v>43052</v>
      </c>
      <c r="I55" s="16">
        <v>0</v>
      </c>
      <c r="J55" s="16">
        <v>0</v>
      </c>
      <c r="K55" s="16">
        <v>0</v>
      </c>
      <c r="L55" s="16">
        <v>1000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4000</v>
      </c>
      <c r="U55" s="16">
        <f>SUM(Table1[[#This Row],[JUDGE SALARY]:[OTHER SALARIED]])</f>
        <v>141771</v>
      </c>
    </row>
    <row r="56" spans="1:21" x14ac:dyDescent="0.3">
      <c r="A56" s="17">
        <v>17</v>
      </c>
      <c r="B56" s="16" t="s">
        <v>94</v>
      </c>
      <c r="C56" s="16" t="s">
        <v>98</v>
      </c>
      <c r="D56" s="16" t="s">
        <v>19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725198</v>
      </c>
      <c r="Q56" s="16">
        <v>146223</v>
      </c>
      <c r="R56" s="16">
        <v>0</v>
      </c>
      <c r="S56" s="16">
        <v>0</v>
      </c>
      <c r="T56" s="16">
        <v>12043</v>
      </c>
      <c r="U56" s="16">
        <f>SUM(Table1[[#This Row],[JUDGE SALARY]:[OTHER SALARIED]])</f>
        <v>883464</v>
      </c>
    </row>
    <row r="57" spans="1:21" x14ac:dyDescent="0.3">
      <c r="A57" s="17">
        <v>17</v>
      </c>
      <c r="B57" s="16" t="s">
        <v>94</v>
      </c>
      <c r="C57" s="16" t="s">
        <v>99</v>
      </c>
      <c r="D57" s="16" t="s">
        <v>100</v>
      </c>
      <c r="E57" s="16">
        <v>24950.04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69625.77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f>SUM(Table1[[#This Row],[JUDGE SALARY]:[OTHER SALARIED]])</f>
        <v>94575.81</v>
      </c>
    </row>
    <row r="58" spans="1:21" x14ac:dyDescent="0.3">
      <c r="A58" s="17">
        <v>18</v>
      </c>
      <c r="B58" s="16" t="s">
        <v>101</v>
      </c>
      <c r="C58" s="16" t="s">
        <v>102</v>
      </c>
      <c r="D58" s="16" t="s">
        <v>63</v>
      </c>
      <c r="E58" s="16">
        <v>10000</v>
      </c>
      <c r="F58" s="16">
        <v>83867</v>
      </c>
      <c r="G58" s="16">
        <v>572684.39</v>
      </c>
      <c r="H58" s="16">
        <v>173688.53</v>
      </c>
      <c r="I58" s="16">
        <v>0</v>
      </c>
      <c r="J58" s="16">
        <v>105420</v>
      </c>
      <c r="K58" s="16">
        <v>35659.199999999997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10086</v>
      </c>
      <c r="U58" s="16">
        <f>SUM(Table1[[#This Row],[JUDGE SALARY]:[OTHER SALARIED]])</f>
        <v>991405.12</v>
      </c>
    </row>
    <row r="59" spans="1:21" x14ac:dyDescent="0.3">
      <c r="A59" s="17">
        <v>18</v>
      </c>
      <c r="B59" s="16" t="s">
        <v>101</v>
      </c>
      <c r="C59" s="16" t="s">
        <v>103</v>
      </c>
      <c r="D59" s="16" t="s">
        <v>104</v>
      </c>
      <c r="E59" s="16">
        <v>0</v>
      </c>
      <c r="F59" s="16">
        <v>42473</v>
      </c>
      <c r="G59" s="16">
        <v>111128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f>SUM(Table1[[#This Row],[JUDGE SALARY]:[OTHER SALARIED]])</f>
        <v>153601</v>
      </c>
    </row>
    <row r="60" spans="1:21" x14ac:dyDescent="0.3">
      <c r="A60" s="17">
        <v>18</v>
      </c>
      <c r="B60" s="16" t="s">
        <v>101</v>
      </c>
      <c r="C60" s="16" t="s">
        <v>105</v>
      </c>
      <c r="D60" s="16" t="s">
        <v>106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1034275</v>
      </c>
      <c r="Q60" s="16">
        <v>165549</v>
      </c>
      <c r="R60" s="16">
        <v>0</v>
      </c>
      <c r="S60" s="16">
        <v>0</v>
      </c>
      <c r="T60" s="16">
        <v>0</v>
      </c>
      <c r="U60" s="16">
        <f>SUM(Table1[[#This Row],[JUDGE SALARY]:[OTHER SALARIED]])</f>
        <v>1199824</v>
      </c>
    </row>
    <row r="61" spans="1:21" x14ac:dyDescent="0.3">
      <c r="A61" s="17">
        <v>18</v>
      </c>
      <c r="B61" s="16" t="s">
        <v>101</v>
      </c>
      <c r="C61" s="16" t="s">
        <v>107</v>
      </c>
      <c r="D61" s="16" t="s">
        <v>108</v>
      </c>
      <c r="E61" s="16">
        <v>142799.79999999999</v>
      </c>
      <c r="F61" s="16">
        <v>0</v>
      </c>
      <c r="G61" s="16">
        <v>37936</v>
      </c>
      <c r="H61" s="16">
        <v>35805.46</v>
      </c>
      <c r="I61" s="16">
        <v>0</v>
      </c>
      <c r="J61" s="16">
        <v>0</v>
      </c>
      <c r="K61" s="16">
        <v>116201.16</v>
      </c>
      <c r="L61" s="16">
        <v>0</v>
      </c>
      <c r="M61" s="16">
        <v>0</v>
      </c>
      <c r="N61" s="16">
        <v>37289.5</v>
      </c>
      <c r="O61" s="16">
        <v>0</v>
      </c>
      <c r="P61" s="16">
        <v>77476</v>
      </c>
      <c r="Q61" s="16">
        <v>0</v>
      </c>
      <c r="R61" s="16">
        <v>0</v>
      </c>
      <c r="S61" s="16">
        <v>0</v>
      </c>
      <c r="T61" s="16">
        <v>0</v>
      </c>
      <c r="U61" s="16">
        <f>SUM(Table1[[#This Row],[JUDGE SALARY]:[OTHER SALARIED]])</f>
        <v>447507.92</v>
      </c>
    </row>
    <row r="62" spans="1:21" x14ac:dyDescent="0.3">
      <c r="A62" s="17">
        <v>19</v>
      </c>
      <c r="B62" s="16" t="s">
        <v>109</v>
      </c>
      <c r="C62" s="16" t="s">
        <v>110</v>
      </c>
      <c r="D62" s="16" t="s">
        <v>15</v>
      </c>
      <c r="E62" s="16">
        <v>5000</v>
      </c>
      <c r="F62" s="16">
        <v>0</v>
      </c>
      <c r="G62" s="16">
        <v>167876</v>
      </c>
      <c r="H62" s="16">
        <v>0</v>
      </c>
      <c r="I62" s="16">
        <v>0</v>
      </c>
      <c r="J62" s="16">
        <v>0</v>
      </c>
      <c r="K62" s="16">
        <v>0</v>
      </c>
      <c r="L62" s="16">
        <v>90570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f>SUM(Table1[[#This Row],[JUDGE SALARY]:[OTHER SALARIED]])</f>
        <v>263446</v>
      </c>
    </row>
    <row r="63" spans="1:21" x14ac:dyDescent="0.3">
      <c r="A63" s="17">
        <v>19</v>
      </c>
      <c r="B63" s="16" t="s">
        <v>109</v>
      </c>
      <c r="C63" s="16" t="s">
        <v>111</v>
      </c>
      <c r="D63" s="16" t="s">
        <v>17</v>
      </c>
      <c r="E63" s="16">
        <v>5000</v>
      </c>
      <c r="F63" s="16">
        <v>0</v>
      </c>
      <c r="G63" s="16">
        <v>293773.48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397380</v>
      </c>
      <c r="Q63" s="16">
        <v>39579</v>
      </c>
      <c r="R63" s="16">
        <v>0</v>
      </c>
      <c r="S63" s="16">
        <v>0</v>
      </c>
      <c r="T63" s="16">
        <v>0</v>
      </c>
      <c r="U63" s="16">
        <f>SUM(Table1[[#This Row],[JUDGE SALARY]:[OTHER SALARIED]])</f>
        <v>735732.48</v>
      </c>
    </row>
    <row r="64" spans="1:21" x14ac:dyDescent="0.3">
      <c r="A64" s="17">
        <v>20</v>
      </c>
      <c r="B64" s="16" t="s">
        <v>112</v>
      </c>
      <c r="C64" s="16" t="s">
        <v>113</v>
      </c>
      <c r="D64" s="16" t="s">
        <v>15</v>
      </c>
      <c r="E64" s="16">
        <v>35000</v>
      </c>
      <c r="F64" s="16">
        <v>159003.06</v>
      </c>
      <c r="G64" s="16">
        <v>690407.28</v>
      </c>
      <c r="H64" s="16">
        <v>324973.73</v>
      </c>
      <c r="I64" s="16">
        <v>0</v>
      </c>
      <c r="J64" s="16">
        <v>767355.52</v>
      </c>
      <c r="K64" s="16">
        <v>1107256.1200000001</v>
      </c>
      <c r="L64" s="16">
        <v>0</v>
      </c>
      <c r="M64" s="16">
        <v>308895.35999999999</v>
      </c>
      <c r="N64" s="16">
        <v>24900</v>
      </c>
      <c r="O64" s="16">
        <v>0</v>
      </c>
      <c r="P64" s="16">
        <v>2893512</v>
      </c>
      <c r="Q64" s="16">
        <v>415490</v>
      </c>
      <c r="R64" s="16">
        <v>1043934</v>
      </c>
      <c r="S64" s="16">
        <v>20960</v>
      </c>
      <c r="T64" s="16">
        <v>209213</v>
      </c>
      <c r="U64" s="16">
        <f>SUM(Table1[[#This Row],[JUDGE SALARY]:[OTHER SALARIED]])</f>
        <v>8000900.0700000003</v>
      </c>
    </row>
    <row r="65" spans="1:21" x14ac:dyDescent="0.3">
      <c r="A65" s="17">
        <v>20</v>
      </c>
      <c r="B65" s="16" t="s">
        <v>112</v>
      </c>
      <c r="C65" s="16" t="s">
        <v>115</v>
      </c>
      <c r="D65" s="16" t="s">
        <v>116</v>
      </c>
      <c r="E65" s="16">
        <v>85076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52625.75</v>
      </c>
      <c r="L65" s="16">
        <v>0</v>
      </c>
      <c r="M65" s="16">
        <v>0</v>
      </c>
      <c r="N65" s="16">
        <v>0</v>
      </c>
      <c r="O65" s="16">
        <v>144375.66</v>
      </c>
      <c r="P65" s="16">
        <v>0</v>
      </c>
      <c r="Q65" s="16">
        <v>0</v>
      </c>
      <c r="R65" s="16">
        <v>0</v>
      </c>
      <c r="S65" s="16">
        <v>0</v>
      </c>
      <c r="T65" s="16">
        <v>268893</v>
      </c>
      <c r="U65" s="16">
        <f>SUM(Table1[[#This Row],[JUDGE SALARY]:[OTHER SALARIED]])</f>
        <v>550970.41</v>
      </c>
    </row>
    <row r="66" spans="1:21" x14ac:dyDescent="0.3">
      <c r="A66" s="17">
        <v>20</v>
      </c>
      <c r="B66" s="16" t="s">
        <v>112</v>
      </c>
      <c r="C66" s="16" t="s">
        <v>117</v>
      </c>
      <c r="D66" s="16" t="s">
        <v>118</v>
      </c>
      <c r="E66" s="16">
        <v>55900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206411.96</v>
      </c>
      <c r="P66" s="16">
        <v>0</v>
      </c>
      <c r="Q66" s="16">
        <v>68750</v>
      </c>
      <c r="R66" s="16">
        <v>0</v>
      </c>
      <c r="S66" s="16">
        <v>0</v>
      </c>
      <c r="T66" s="16">
        <v>0</v>
      </c>
      <c r="U66" s="16">
        <f>SUM(Table1[[#This Row],[JUDGE SALARY]:[OTHER SALARIED]])</f>
        <v>331061.95999999996</v>
      </c>
    </row>
    <row r="67" spans="1:21" x14ac:dyDescent="0.3">
      <c r="A67" s="17">
        <v>20</v>
      </c>
      <c r="B67" s="16" t="s">
        <v>112</v>
      </c>
      <c r="C67" s="16" t="s">
        <v>119</v>
      </c>
      <c r="D67" s="16" t="s">
        <v>120</v>
      </c>
      <c r="E67" s="16">
        <v>22866.9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f>SUM(Table1[[#This Row],[JUDGE SALARY]:[OTHER SALARIED]])</f>
        <v>22866.9</v>
      </c>
    </row>
    <row r="68" spans="1:21" x14ac:dyDescent="0.3">
      <c r="A68" s="17">
        <v>20</v>
      </c>
      <c r="B68" s="16" t="s">
        <v>112</v>
      </c>
      <c r="C68" s="16" t="s">
        <v>121</v>
      </c>
      <c r="D68" s="16" t="s">
        <v>122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191464</v>
      </c>
      <c r="Q68" s="16">
        <v>79905</v>
      </c>
      <c r="R68" s="16">
        <v>0</v>
      </c>
      <c r="S68" s="16">
        <v>0</v>
      </c>
      <c r="T68" s="16">
        <v>0</v>
      </c>
      <c r="U68" s="16">
        <f>SUM(Table1[[#This Row],[JUDGE SALARY]:[OTHER SALARIED]])</f>
        <v>271369</v>
      </c>
    </row>
    <row r="69" spans="1:21" x14ac:dyDescent="0.3">
      <c r="A69" s="17">
        <v>20</v>
      </c>
      <c r="B69" s="16" t="s">
        <v>112</v>
      </c>
      <c r="C69" s="16" t="s">
        <v>123</v>
      </c>
      <c r="D69" s="16" t="s">
        <v>124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68724</v>
      </c>
      <c r="Q69" s="16">
        <v>0</v>
      </c>
      <c r="R69" s="16">
        <v>0</v>
      </c>
      <c r="S69" s="16">
        <v>0</v>
      </c>
      <c r="T69" s="16">
        <v>0</v>
      </c>
      <c r="U69" s="16">
        <f>SUM(Table1[[#This Row],[JUDGE SALARY]:[OTHER SALARIED]])</f>
        <v>68724</v>
      </c>
    </row>
    <row r="70" spans="1:21" x14ac:dyDescent="0.3">
      <c r="A70" s="17">
        <v>21</v>
      </c>
      <c r="B70" s="16" t="s">
        <v>125</v>
      </c>
      <c r="C70" s="16" t="s">
        <v>126</v>
      </c>
      <c r="D70" s="16" t="s">
        <v>15</v>
      </c>
      <c r="E70" s="16">
        <v>0</v>
      </c>
      <c r="F70" s="16">
        <v>0</v>
      </c>
      <c r="G70" s="16">
        <v>27041.82</v>
      </c>
      <c r="H70" s="16">
        <v>25641.98</v>
      </c>
      <c r="I70" s="16">
        <v>0</v>
      </c>
      <c r="J70" s="16">
        <v>0</v>
      </c>
      <c r="K70" s="16">
        <v>24644.18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f>SUM(Table1[[#This Row],[JUDGE SALARY]:[OTHER SALARIED]])</f>
        <v>77327.98000000001</v>
      </c>
    </row>
    <row r="71" spans="1:21" x14ac:dyDescent="0.3">
      <c r="A71" s="17">
        <v>21</v>
      </c>
      <c r="B71" s="16" t="s">
        <v>125</v>
      </c>
      <c r="C71" s="16" t="s">
        <v>127</v>
      </c>
      <c r="D71" s="16" t="s">
        <v>17</v>
      </c>
      <c r="E71" s="16">
        <v>0</v>
      </c>
      <c r="F71" s="16">
        <v>0</v>
      </c>
      <c r="G71" s="16">
        <v>26041.86</v>
      </c>
      <c r="H71" s="16">
        <v>26980.9</v>
      </c>
      <c r="I71" s="16">
        <v>0</v>
      </c>
      <c r="J71" s="16">
        <v>0</v>
      </c>
      <c r="K71" s="16">
        <v>42901.3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f>SUM(Table1[[#This Row],[JUDGE SALARY]:[OTHER SALARIED]])</f>
        <v>95924.06</v>
      </c>
    </row>
    <row r="72" spans="1:21" x14ac:dyDescent="0.3">
      <c r="A72" s="17">
        <v>21</v>
      </c>
      <c r="B72" s="16" t="s">
        <v>125</v>
      </c>
      <c r="C72" s="16" t="s">
        <v>128</v>
      </c>
      <c r="D72" s="16" t="s">
        <v>19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417908</v>
      </c>
      <c r="Q72" s="16">
        <v>129266</v>
      </c>
      <c r="R72" s="16">
        <v>0</v>
      </c>
      <c r="S72" s="16">
        <v>0</v>
      </c>
      <c r="T72" s="16">
        <v>0</v>
      </c>
      <c r="U72" s="16">
        <f>SUM(Table1[[#This Row],[JUDGE SALARY]:[OTHER SALARIED]])</f>
        <v>547174</v>
      </c>
    </row>
    <row r="73" spans="1:21" x14ac:dyDescent="0.3">
      <c r="A73" s="17">
        <v>22</v>
      </c>
      <c r="B73" s="16" t="s">
        <v>129</v>
      </c>
      <c r="C73" s="16" t="s">
        <v>130</v>
      </c>
      <c r="D73" s="16" t="s">
        <v>15</v>
      </c>
      <c r="E73" s="16">
        <v>5000</v>
      </c>
      <c r="F73" s="16">
        <v>4000.1</v>
      </c>
      <c r="G73" s="16">
        <v>298331.03999999998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3820</v>
      </c>
      <c r="U73" s="16">
        <f>SUM(Table1[[#This Row],[JUDGE SALARY]:[OTHER SALARIED]])</f>
        <v>311151.13999999996</v>
      </c>
    </row>
    <row r="74" spans="1:21" x14ac:dyDescent="0.3">
      <c r="A74" s="17">
        <v>22</v>
      </c>
      <c r="B74" s="16" t="s">
        <v>129</v>
      </c>
      <c r="C74" s="16" t="s">
        <v>131</v>
      </c>
      <c r="D74" s="16" t="s">
        <v>23</v>
      </c>
      <c r="E74" s="16">
        <v>0</v>
      </c>
      <c r="F74" s="16">
        <v>0</v>
      </c>
      <c r="G74" s="16">
        <v>99110</v>
      </c>
      <c r="H74" s="16">
        <v>49555</v>
      </c>
      <c r="I74" s="16">
        <v>0</v>
      </c>
      <c r="J74" s="16">
        <v>49555</v>
      </c>
      <c r="K74" s="16">
        <v>0</v>
      </c>
      <c r="L74" s="16">
        <v>0</v>
      </c>
      <c r="M74" s="16">
        <v>1000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f>SUM(Table1[[#This Row],[JUDGE SALARY]:[OTHER SALARIED]])</f>
        <v>199220</v>
      </c>
    </row>
    <row r="75" spans="1:21" x14ac:dyDescent="0.3">
      <c r="A75" s="17">
        <v>22</v>
      </c>
      <c r="B75" s="16" t="s">
        <v>129</v>
      </c>
      <c r="C75" s="16" t="s">
        <v>132</v>
      </c>
      <c r="D75" s="16" t="s">
        <v>32</v>
      </c>
      <c r="E75" s="16">
        <v>5000</v>
      </c>
      <c r="F75" s="16">
        <v>0</v>
      </c>
      <c r="G75" s="16">
        <v>198220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103800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f>SUM(Table1[[#This Row],[JUDGE SALARY]:[OTHER SALARIED]])</f>
        <v>307020</v>
      </c>
    </row>
    <row r="76" spans="1:21" x14ac:dyDescent="0.3">
      <c r="A76" s="17">
        <v>22</v>
      </c>
      <c r="B76" s="16" t="s">
        <v>129</v>
      </c>
      <c r="C76" s="16" t="s">
        <v>133</v>
      </c>
      <c r="D76" s="16" t="s">
        <v>134</v>
      </c>
      <c r="E76" s="16">
        <v>5000</v>
      </c>
      <c r="F76" s="16">
        <v>0</v>
      </c>
      <c r="G76" s="16">
        <v>995868.25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1000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f>SUM(Table1[[#This Row],[JUDGE SALARY]:[OTHER SALARIED]])</f>
        <v>1001868.25</v>
      </c>
    </row>
    <row r="77" spans="1:21" x14ac:dyDescent="0.3">
      <c r="A77" s="17">
        <v>22</v>
      </c>
      <c r="B77" s="16" t="s">
        <v>129</v>
      </c>
      <c r="C77" s="16" t="s">
        <v>135</v>
      </c>
      <c r="D77" s="16" t="s">
        <v>19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772532</v>
      </c>
      <c r="Q77" s="16">
        <v>403799</v>
      </c>
      <c r="R77" s="16">
        <v>0</v>
      </c>
      <c r="S77" s="16">
        <v>0</v>
      </c>
      <c r="T77" s="16">
        <v>0</v>
      </c>
      <c r="U77" s="16">
        <f>SUM(Table1[[#This Row],[JUDGE SALARY]:[OTHER SALARIED]])</f>
        <v>1176331</v>
      </c>
    </row>
    <row r="78" spans="1:21" x14ac:dyDescent="0.3">
      <c r="A78" s="17">
        <v>22</v>
      </c>
      <c r="B78" s="16" t="s">
        <v>129</v>
      </c>
      <c r="C78" s="16" t="s">
        <v>136</v>
      </c>
      <c r="D78" s="16" t="s">
        <v>65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299064.78000000003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f>SUM(Table1[[#This Row],[JUDGE SALARY]:[OTHER SALARIED]])</f>
        <v>299064.78000000003</v>
      </c>
    </row>
    <row r="79" spans="1:21" x14ac:dyDescent="0.3">
      <c r="A79" s="17">
        <v>23</v>
      </c>
      <c r="B79" s="16" t="s">
        <v>137</v>
      </c>
      <c r="C79" s="16" t="s">
        <v>138</v>
      </c>
      <c r="D79" s="16" t="s">
        <v>15</v>
      </c>
      <c r="E79" s="16">
        <v>5000</v>
      </c>
      <c r="F79" s="16">
        <v>35000</v>
      </c>
      <c r="G79" s="16">
        <v>80000</v>
      </c>
      <c r="H79" s="16">
        <v>38000</v>
      </c>
      <c r="I79" s="16">
        <v>800</v>
      </c>
      <c r="J79" s="16">
        <v>0</v>
      </c>
      <c r="K79" s="16">
        <v>13000</v>
      </c>
      <c r="L79" s="16">
        <v>55000</v>
      </c>
      <c r="M79" s="16">
        <v>0</v>
      </c>
      <c r="N79" s="16">
        <v>0</v>
      </c>
      <c r="O79" s="16">
        <v>0</v>
      </c>
      <c r="P79" s="16">
        <v>151345</v>
      </c>
      <c r="Q79" s="16">
        <v>33137</v>
      </c>
      <c r="R79" s="16">
        <v>0</v>
      </c>
      <c r="S79" s="16">
        <v>0</v>
      </c>
      <c r="T79" s="16">
        <v>50000</v>
      </c>
      <c r="U79" s="16">
        <f>SUM(Table1[[#This Row],[JUDGE SALARY]:[OTHER SALARIED]])</f>
        <v>461282</v>
      </c>
    </row>
    <row r="80" spans="1:21" x14ac:dyDescent="0.3">
      <c r="A80" s="17">
        <v>23</v>
      </c>
      <c r="B80" s="16" t="s">
        <v>137</v>
      </c>
      <c r="C80" s="16" t="s">
        <v>139</v>
      </c>
      <c r="D80" s="16" t="s">
        <v>140</v>
      </c>
      <c r="E80" s="16">
        <v>11155.08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12360.21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f>SUM(Table1[[#This Row],[JUDGE SALARY]:[OTHER SALARIED]])</f>
        <v>23515.29</v>
      </c>
    </row>
    <row r="81" spans="1:21" x14ac:dyDescent="0.3">
      <c r="A81" s="17">
        <v>24</v>
      </c>
      <c r="B81" s="16" t="s">
        <v>141</v>
      </c>
      <c r="C81" s="16" t="s">
        <v>142</v>
      </c>
      <c r="D81" s="16" t="s">
        <v>63</v>
      </c>
      <c r="E81" s="16">
        <v>10000</v>
      </c>
      <c r="F81" s="16">
        <v>0</v>
      </c>
      <c r="G81" s="16">
        <v>132727</v>
      </c>
      <c r="H81" s="16">
        <v>0</v>
      </c>
      <c r="I81" s="16">
        <v>0</v>
      </c>
      <c r="J81" s="16">
        <v>0</v>
      </c>
      <c r="K81" s="16">
        <v>0</v>
      </c>
      <c r="L81" s="16">
        <v>32752.2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f>SUM(Table1[[#This Row],[JUDGE SALARY]:[OTHER SALARIED]])</f>
        <v>175479.2</v>
      </c>
    </row>
    <row r="82" spans="1:21" x14ac:dyDescent="0.3">
      <c r="A82" s="17">
        <v>24</v>
      </c>
      <c r="B82" s="16" t="s">
        <v>141</v>
      </c>
      <c r="C82" s="16" t="s">
        <v>143</v>
      </c>
      <c r="D82" s="16" t="s">
        <v>19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185684</v>
      </c>
      <c r="Q82" s="16">
        <v>34011</v>
      </c>
      <c r="R82" s="16">
        <v>0</v>
      </c>
      <c r="S82" s="16">
        <v>0</v>
      </c>
      <c r="T82" s="16">
        <v>0</v>
      </c>
      <c r="U82" s="16">
        <f>SUM(Table1[[#This Row],[JUDGE SALARY]:[OTHER SALARIED]])</f>
        <v>219695</v>
      </c>
    </row>
    <row r="83" spans="1:21" x14ac:dyDescent="0.3">
      <c r="A83" s="17">
        <v>25</v>
      </c>
      <c r="B83" s="16" t="s">
        <v>144</v>
      </c>
      <c r="C83" s="16" t="s">
        <v>145</v>
      </c>
      <c r="D83" s="16" t="s">
        <v>15</v>
      </c>
      <c r="E83" s="16">
        <v>0</v>
      </c>
      <c r="F83" s="16">
        <v>0</v>
      </c>
      <c r="G83" s="16">
        <v>38261.440000000002</v>
      </c>
      <c r="H83" s="16">
        <v>0</v>
      </c>
      <c r="I83" s="16">
        <v>0</v>
      </c>
      <c r="J83" s="16">
        <v>0</v>
      </c>
      <c r="K83" s="16">
        <v>37103.040000000001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f>SUM(Table1[[#This Row],[JUDGE SALARY]:[OTHER SALARIED]])</f>
        <v>75364.48000000001</v>
      </c>
    </row>
    <row r="84" spans="1:21" x14ac:dyDescent="0.3">
      <c r="A84" s="17">
        <v>25</v>
      </c>
      <c r="B84" s="16" t="s">
        <v>144</v>
      </c>
      <c r="C84" s="16" t="s">
        <v>146</v>
      </c>
      <c r="D84" s="16" t="s">
        <v>17</v>
      </c>
      <c r="E84" s="16">
        <v>0</v>
      </c>
      <c r="F84" s="16">
        <v>0</v>
      </c>
      <c r="G84" s="16">
        <v>38620</v>
      </c>
      <c r="H84" s="16">
        <v>37103</v>
      </c>
      <c r="I84" s="16">
        <v>0</v>
      </c>
      <c r="J84" s="16">
        <v>36167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f>SUM(Table1[[#This Row],[JUDGE SALARY]:[OTHER SALARIED]])</f>
        <v>111890</v>
      </c>
    </row>
    <row r="85" spans="1:21" x14ac:dyDescent="0.3">
      <c r="A85" s="17">
        <v>25</v>
      </c>
      <c r="B85" s="16" t="s">
        <v>144</v>
      </c>
      <c r="C85" s="16" t="s">
        <v>147</v>
      </c>
      <c r="D85" s="16" t="s">
        <v>19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364310</v>
      </c>
      <c r="Q85" s="16">
        <v>71689</v>
      </c>
      <c r="R85" s="16">
        <v>0</v>
      </c>
      <c r="S85" s="16">
        <v>0</v>
      </c>
      <c r="T85" s="16">
        <v>0</v>
      </c>
      <c r="U85" s="16">
        <f>SUM(Table1[[#This Row],[JUDGE SALARY]:[OTHER SALARIED]])</f>
        <v>435999</v>
      </c>
    </row>
    <row r="86" spans="1:21" x14ac:dyDescent="0.3">
      <c r="A86" s="17">
        <v>26</v>
      </c>
      <c r="B86" s="16" t="s">
        <v>148</v>
      </c>
      <c r="C86" s="16" t="s">
        <v>149</v>
      </c>
      <c r="D86" s="16" t="s">
        <v>15</v>
      </c>
      <c r="E86" s="16">
        <v>0</v>
      </c>
      <c r="F86" s="16">
        <v>0</v>
      </c>
      <c r="G86" s="16">
        <v>122722.4</v>
      </c>
      <c r="H86" s="16">
        <v>47813</v>
      </c>
      <c r="I86" s="16">
        <v>0</v>
      </c>
      <c r="J86" s="16">
        <v>0</v>
      </c>
      <c r="K86" s="16">
        <v>0</v>
      </c>
      <c r="L86" s="16">
        <v>111291.43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f>SUM(Table1[[#This Row],[JUDGE SALARY]:[OTHER SALARIED]])</f>
        <v>281826.82999999996</v>
      </c>
    </row>
    <row r="87" spans="1:21" x14ac:dyDescent="0.3">
      <c r="A87" s="17">
        <v>26</v>
      </c>
      <c r="B87" s="16" t="s">
        <v>148</v>
      </c>
      <c r="C87" s="16" t="s">
        <v>150</v>
      </c>
      <c r="D87" s="16" t="s">
        <v>17</v>
      </c>
      <c r="E87" s="16">
        <v>0</v>
      </c>
      <c r="F87" s="16">
        <v>0</v>
      </c>
      <c r="G87" s="16">
        <v>201990</v>
      </c>
      <c r="H87" s="16">
        <v>47779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f>SUM(Table1[[#This Row],[JUDGE SALARY]:[OTHER SALARIED]])</f>
        <v>249769</v>
      </c>
    </row>
    <row r="88" spans="1:21" x14ac:dyDescent="0.3">
      <c r="A88" s="17">
        <v>26</v>
      </c>
      <c r="B88" s="16" t="s">
        <v>148</v>
      </c>
      <c r="C88" s="16" t="s">
        <v>151</v>
      </c>
      <c r="D88" s="16" t="s">
        <v>19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320902</v>
      </c>
      <c r="Q88" s="16">
        <v>113694</v>
      </c>
      <c r="R88" s="16">
        <v>0</v>
      </c>
      <c r="S88" s="16">
        <v>0</v>
      </c>
      <c r="T88" s="16">
        <v>0</v>
      </c>
      <c r="U88" s="16">
        <f>SUM(Table1[[#This Row],[JUDGE SALARY]:[OTHER SALARIED]])</f>
        <v>434596</v>
      </c>
    </row>
    <row r="89" spans="1:21" x14ac:dyDescent="0.3">
      <c r="A89" s="17">
        <v>27</v>
      </c>
      <c r="B89" s="16" t="s">
        <v>152</v>
      </c>
      <c r="C89" s="16" t="s">
        <v>153</v>
      </c>
      <c r="D89" s="16" t="s">
        <v>15</v>
      </c>
      <c r="E89" s="16">
        <v>0</v>
      </c>
      <c r="F89" s="16">
        <v>0</v>
      </c>
      <c r="G89" s="16">
        <v>78086.399999999994</v>
      </c>
      <c r="H89" s="16">
        <v>38634.699999999997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f>SUM(Table1[[#This Row],[JUDGE SALARY]:[OTHER SALARIED]])</f>
        <v>116721.09999999999</v>
      </c>
    </row>
    <row r="90" spans="1:21" x14ac:dyDescent="0.3">
      <c r="A90" s="17">
        <v>27</v>
      </c>
      <c r="B90" s="16" t="s">
        <v>152</v>
      </c>
      <c r="C90" s="16" t="s">
        <v>154</v>
      </c>
      <c r="D90" s="16" t="s">
        <v>23</v>
      </c>
      <c r="E90" s="16">
        <v>0</v>
      </c>
      <c r="F90" s="16">
        <v>0</v>
      </c>
      <c r="G90" s="16">
        <v>77096</v>
      </c>
      <c r="H90" s="16">
        <v>39693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f>SUM(Table1[[#This Row],[JUDGE SALARY]:[OTHER SALARIED]])</f>
        <v>116789</v>
      </c>
    </row>
    <row r="91" spans="1:21" x14ac:dyDescent="0.3">
      <c r="A91" s="17">
        <v>27</v>
      </c>
      <c r="B91" s="16" t="s">
        <v>152</v>
      </c>
      <c r="C91" s="16" t="s">
        <v>155</v>
      </c>
      <c r="D91" s="16" t="s">
        <v>32</v>
      </c>
      <c r="E91" s="16">
        <v>0</v>
      </c>
      <c r="F91" s="16">
        <v>49301.7</v>
      </c>
      <c r="G91" s="16">
        <v>126579.8</v>
      </c>
      <c r="H91" s="16">
        <v>38149.339999999997</v>
      </c>
      <c r="I91" s="16">
        <v>0</v>
      </c>
      <c r="J91" s="16">
        <v>0</v>
      </c>
      <c r="K91" s="16">
        <v>0</v>
      </c>
      <c r="L91" s="16">
        <v>62500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f>SUM(Table1[[#This Row],[JUDGE SALARY]:[OTHER SALARIED]])</f>
        <v>276530.83999999997</v>
      </c>
    </row>
    <row r="92" spans="1:21" x14ac:dyDescent="0.3">
      <c r="A92" s="17">
        <v>27</v>
      </c>
      <c r="B92" s="16" t="s">
        <v>152</v>
      </c>
      <c r="C92" s="16" t="s">
        <v>156</v>
      </c>
      <c r="D92" s="16" t="s">
        <v>134</v>
      </c>
      <c r="E92" s="16">
        <v>0</v>
      </c>
      <c r="F92" s="16">
        <v>0</v>
      </c>
      <c r="G92" s="16">
        <v>77386</v>
      </c>
      <c r="H92" s="16">
        <v>38693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f>SUM(Table1[[#This Row],[JUDGE SALARY]:[OTHER SALARIED]])</f>
        <v>116079</v>
      </c>
    </row>
    <row r="93" spans="1:21" x14ac:dyDescent="0.3">
      <c r="A93" s="17">
        <v>27</v>
      </c>
      <c r="B93" s="16" t="s">
        <v>152</v>
      </c>
      <c r="C93" s="16" t="s">
        <v>157</v>
      </c>
      <c r="D93" s="16" t="s">
        <v>19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1197383</v>
      </c>
      <c r="Q93" s="16">
        <v>173860</v>
      </c>
      <c r="R93" s="16">
        <v>0</v>
      </c>
      <c r="S93" s="16">
        <v>0</v>
      </c>
      <c r="T93" s="16">
        <v>0</v>
      </c>
      <c r="U93" s="16">
        <f>SUM(Table1[[#This Row],[JUDGE SALARY]:[OTHER SALARIED]])</f>
        <v>1371243</v>
      </c>
    </row>
    <row r="94" spans="1:21" x14ac:dyDescent="0.3">
      <c r="A94" s="17">
        <v>27</v>
      </c>
      <c r="B94" s="16" t="s">
        <v>152</v>
      </c>
      <c r="C94" s="16" t="s">
        <v>158</v>
      </c>
      <c r="D94" s="16" t="s">
        <v>159</v>
      </c>
      <c r="E94" s="16">
        <v>26249.86</v>
      </c>
      <c r="F94" s="16">
        <v>0</v>
      </c>
      <c r="G94" s="16">
        <v>48387.3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5000</v>
      </c>
      <c r="O94" s="16">
        <v>0</v>
      </c>
      <c r="P94" s="16">
        <v>42910</v>
      </c>
      <c r="Q94" s="16">
        <v>0</v>
      </c>
      <c r="R94" s="16">
        <v>0</v>
      </c>
      <c r="S94" s="16">
        <v>0</v>
      </c>
      <c r="T94" s="16">
        <v>0</v>
      </c>
      <c r="U94" s="16">
        <f>SUM(Table1[[#This Row],[JUDGE SALARY]:[OTHER SALARIED]])</f>
        <v>122547.16</v>
      </c>
    </row>
    <row r="95" spans="1:21" x14ac:dyDescent="0.3">
      <c r="A95" s="17">
        <v>27</v>
      </c>
      <c r="B95" s="16" t="s">
        <v>152</v>
      </c>
      <c r="C95" s="16" t="s">
        <v>160</v>
      </c>
      <c r="D95" s="16" t="s">
        <v>161</v>
      </c>
      <c r="E95" s="16">
        <v>30360</v>
      </c>
      <c r="F95" s="16">
        <v>0</v>
      </c>
      <c r="G95" s="16">
        <v>0</v>
      </c>
      <c r="H95" s="16">
        <v>6825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5000</v>
      </c>
      <c r="O95" s="16">
        <v>0</v>
      </c>
      <c r="P95" s="16">
        <v>63724</v>
      </c>
      <c r="Q95" s="16">
        <v>11125</v>
      </c>
      <c r="R95" s="16">
        <v>0</v>
      </c>
      <c r="S95" s="16">
        <v>0</v>
      </c>
      <c r="T95" s="16">
        <v>0</v>
      </c>
      <c r="U95" s="16">
        <f>SUM(Table1[[#This Row],[JUDGE SALARY]:[OTHER SALARIED]])</f>
        <v>117034</v>
      </c>
    </row>
    <row r="96" spans="1:21" x14ac:dyDescent="0.3">
      <c r="A96" s="17">
        <v>28</v>
      </c>
      <c r="B96" s="16" t="s">
        <v>162</v>
      </c>
      <c r="C96" s="16" t="s">
        <v>163</v>
      </c>
      <c r="D96" s="16" t="s">
        <v>15</v>
      </c>
      <c r="E96" s="16">
        <v>5000</v>
      </c>
      <c r="F96" s="16">
        <v>0</v>
      </c>
      <c r="G96" s="16">
        <v>136457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f>SUM(Table1[[#This Row],[JUDGE SALARY]:[OTHER SALARIED]])</f>
        <v>141457</v>
      </c>
    </row>
    <row r="97" spans="1:21" x14ac:dyDescent="0.3">
      <c r="A97" s="17">
        <v>28</v>
      </c>
      <c r="B97" s="16" t="s">
        <v>162</v>
      </c>
      <c r="C97" s="16" t="s">
        <v>164</v>
      </c>
      <c r="D97" s="16" t="s">
        <v>17</v>
      </c>
      <c r="E97" s="16">
        <v>5000</v>
      </c>
      <c r="F97" s="16">
        <v>0</v>
      </c>
      <c r="G97" s="16">
        <v>248833.94</v>
      </c>
      <c r="H97" s="16">
        <v>0</v>
      </c>
      <c r="I97" s="16">
        <v>0</v>
      </c>
      <c r="J97" s="16">
        <v>0</v>
      </c>
      <c r="K97" s="16">
        <v>3863.95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f>SUM(Table1[[#This Row],[JUDGE SALARY]:[OTHER SALARIED]])</f>
        <v>257697.89</v>
      </c>
    </row>
    <row r="98" spans="1:21" x14ac:dyDescent="0.3">
      <c r="A98" s="17">
        <v>28</v>
      </c>
      <c r="B98" s="16" t="s">
        <v>162</v>
      </c>
      <c r="C98" s="16" t="s">
        <v>165</v>
      </c>
      <c r="D98" s="16" t="s">
        <v>19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319630</v>
      </c>
      <c r="Q98" s="16">
        <v>82896</v>
      </c>
      <c r="R98" s="16">
        <v>0</v>
      </c>
      <c r="S98" s="16">
        <v>0</v>
      </c>
      <c r="T98" s="16">
        <v>0</v>
      </c>
      <c r="U98" s="16">
        <f>SUM(Table1[[#This Row],[JUDGE SALARY]:[OTHER SALARIED]])</f>
        <v>402526</v>
      </c>
    </row>
    <row r="99" spans="1:21" x14ac:dyDescent="0.3">
      <c r="A99" s="17">
        <v>28</v>
      </c>
      <c r="B99" s="16" t="s">
        <v>162</v>
      </c>
      <c r="C99" s="16" t="s">
        <v>166</v>
      </c>
      <c r="D99" s="16" t="s">
        <v>65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14686.65</v>
      </c>
      <c r="N99" s="16">
        <v>444427.31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36648</v>
      </c>
      <c r="U99" s="16">
        <f>SUM(Table1[[#This Row],[JUDGE SALARY]:[OTHER SALARIED]])</f>
        <v>495761.96</v>
      </c>
    </row>
    <row r="100" spans="1:21" x14ac:dyDescent="0.3">
      <c r="A100" s="17">
        <v>29</v>
      </c>
      <c r="B100" s="16" t="s">
        <v>167</v>
      </c>
      <c r="C100" s="16" t="s">
        <v>168</v>
      </c>
      <c r="D100" s="16" t="s">
        <v>15</v>
      </c>
      <c r="E100" s="16">
        <v>5000</v>
      </c>
      <c r="F100" s="16">
        <v>4000</v>
      </c>
      <c r="G100" s="16">
        <v>121293</v>
      </c>
      <c r="H100" s="16">
        <v>54113</v>
      </c>
      <c r="I100" s="16">
        <v>0</v>
      </c>
      <c r="J100" s="16">
        <v>236885</v>
      </c>
      <c r="K100" s="16">
        <v>68696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82561</v>
      </c>
      <c r="U100" s="16">
        <f>SUM(Table1[[#This Row],[JUDGE SALARY]:[OTHER SALARIED]])</f>
        <v>572548</v>
      </c>
    </row>
    <row r="101" spans="1:21" x14ac:dyDescent="0.3">
      <c r="A101" s="17">
        <v>29</v>
      </c>
      <c r="B101" s="16" t="s">
        <v>167</v>
      </c>
      <c r="C101" s="16" t="s">
        <v>723</v>
      </c>
      <c r="D101" s="16" t="s">
        <v>724</v>
      </c>
      <c r="E101" s="16">
        <v>5000</v>
      </c>
      <c r="F101" s="16">
        <v>0</v>
      </c>
      <c r="G101" s="16">
        <v>45005</v>
      </c>
      <c r="H101" s="16">
        <v>42726</v>
      </c>
      <c r="I101" s="16">
        <v>0</v>
      </c>
      <c r="J101" s="16">
        <v>0</v>
      </c>
      <c r="K101" s="16">
        <v>56037</v>
      </c>
      <c r="L101" s="16">
        <v>0</v>
      </c>
      <c r="M101" s="16">
        <v>0</v>
      </c>
      <c r="N101" s="16">
        <v>0</v>
      </c>
      <c r="O101" s="16">
        <v>78155</v>
      </c>
      <c r="P101" s="16">
        <v>0</v>
      </c>
      <c r="Q101" s="16">
        <v>0</v>
      </c>
      <c r="R101" s="16">
        <v>0</v>
      </c>
      <c r="S101" s="16">
        <v>0</v>
      </c>
      <c r="T101" s="16">
        <v>201433</v>
      </c>
      <c r="U101" s="16">
        <f>SUM(Table1[[#This Row],[JUDGE SALARY]:[OTHER SALARIED]])</f>
        <v>428356</v>
      </c>
    </row>
    <row r="102" spans="1:21" x14ac:dyDescent="0.3">
      <c r="A102" s="17">
        <v>29</v>
      </c>
      <c r="B102" s="16" t="s">
        <v>167</v>
      </c>
      <c r="C102" s="16" t="s">
        <v>169</v>
      </c>
      <c r="D102" s="16" t="s">
        <v>23</v>
      </c>
      <c r="E102" s="16">
        <v>5000</v>
      </c>
      <c r="F102" s="16">
        <v>4000</v>
      </c>
      <c r="G102" s="16">
        <v>60163</v>
      </c>
      <c r="H102" s="16">
        <v>98988</v>
      </c>
      <c r="I102" s="16">
        <v>0</v>
      </c>
      <c r="J102" s="16">
        <v>0</v>
      </c>
      <c r="K102" s="16">
        <v>53316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926955</v>
      </c>
      <c r="U102" s="16">
        <f>SUM(Table1[[#This Row],[JUDGE SALARY]:[OTHER SALARIED]])</f>
        <v>1148422</v>
      </c>
    </row>
    <row r="103" spans="1:21" x14ac:dyDescent="0.3">
      <c r="A103" s="17">
        <v>29</v>
      </c>
      <c r="B103" s="16" t="s">
        <v>167</v>
      </c>
      <c r="C103" s="16" t="s">
        <v>170</v>
      </c>
      <c r="D103" s="16" t="s">
        <v>32</v>
      </c>
      <c r="E103" s="16">
        <v>5000</v>
      </c>
      <c r="F103" s="16">
        <v>4000</v>
      </c>
      <c r="G103" s="16">
        <v>126774</v>
      </c>
      <c r="H103" s="16">
        <v>66653</v>
      </c>
      <c r="I103" s="16">
        <v>0</v>
      </c>
      <c r="J103" s="16">
        <v>0</v>
      </c>
      <c r="K103" s="16">
        <v>72407</v>
      </c>
      <c r="L103" s="16">
        <v>0</v>
      </c>
      <c r="M103" s="16">
        <v>0</v>
      </c>
      <c r="N103" s="16">
        <v>0</v>
      </c>
      <c r="O103" s="16">
        <v>25814</v>
      </c>
      <c r="P103" s="16">
        <v>0</v>
      </c>
      <c r="Q103" s="16">
        <v>0</v>
      </c>
      <c r="R103" s="16">
        <v>0</v>
      </c>
      <c r="S103" s="16">
        <v>0</v>
      </c>
      <c r="T103" s="16">
        <v>43198</v>
      </c>
      <c r="U103" s="16">
        <f>SUM(Table1[[#This Row],[JUDGE SALARY]:[OTHER SALARIED]])</f>
        <v>343846</v>
      </c>
    </row>
    <row r="104" spans="1:21" x14ac:dyDescent="0.3">
      <c r="A104" s="17">
        <v>29</v>
      </c>
      <c r="B104" s="16" t="s">
        <v>167</v>
      </c>
      <c r="C104" s="16" t="s">
        <v>171</v>
      </c>
      <c r="D104" s="16" t="s">
        <v>134</v>
      </c>
      <c r="E104" s="16">
        <v>5000</v>
      </c>
      <c r="F104" s="16">
        <v>0</v>
      </c>
      <c r="G104" s="16">
        <v>58458</v>
      </c>
      <c r="H104" s="16">
        <v>51841</v>
      </c>
      <c r="I104" s="16">
        <v>0</v>
      </c>
      <c r="J104" s="16">
        <v>0</v>
      </c>
      <c r="K104" s="16">
        <v>64082</v>
      </c>
      <c r="L104" s="16">
        <v>0</v>
      </c>
      <c r="M104" s="16">
        <v>0</v>
      </c>
      <c r="N104" s="16">
        <v>0</v>
      </c>
      <c r="O104" s="16">
        <v>38845</v>
      </c>
      <c r="P104" s="16">
        <v>0</v>
      </c>
      <c r="Q104" s="16">
        <v>0</v>
      </c>
      <c r="R104" s="16">
        <v>0</v>
      </c>
      <c r="S104" s="16">
        <v>0</v>
      </c>
      <c r="T104" s="16">
        <v>121780</v>
      </c>
      <c r="U104" s="16">
        <f>SUM(Table1[[#This Row],[JUDGE SALARY]:[OTHER SALARIED]])</f>
        <v>340006</v>
      </c>
    </row>
    <row r="105" spans="1:21" x14ac:dyDescent="0.3">
      <c r="A105" s="17">
        <v>29</v>
      </c>
      <c r="B105" s="16" t="s">
        <v>167</v>
      </c>
      <c r="C105" s="16" t="s">
        <v>172</v>
      </c>
      <c r="D105" s="16" t="s">
        <v>173</v>
      </c>
      <c r="E105" s="16">
        <v>5000</v>
      </c>
      <c r="F105" s="16">
        <v>0</v>
      </c>
      <c r="G105" s="16">
        <v>109794</v>
      </c>
      <c r="H105" s="16">
        <v>66653</v>
      </c>
      <c r="I105" s="16">
        <v>0</v>
      </c>
      <c r="J105" s="16">
        <v>0</v>
      </c>
      <c r="K105" s="16">
        <v>70415</v>
      </c>
      <c r="L105" s="16">
        <v>0</v>
      </c>
      <c r="M105" s="16">
        <v>0</v>
      </c>
      <c r="N105" s="16">
        <v>0</v>
      </c>
      <c r="O105" s="16">
        <v>115358</v>
      </c>
      <c r="P105" s="16">
        <v>0</v>
      </c>
      <c r="Q105" s="16">
        <v>0</v>
      </c>
      <c r="R105" s="16">
        <v>0</v>
      </c>
      <c r="S105" s="16">
        <v>0</v>
      </c>
      <c r="T105" s="16">
        <v>101480</v>
      </c>
      <c r="U105" s="16">
        <f>SUM(Table1[[#This Row],[JUDGE SALARY]:[OTHER SALARIED]])</f>
        <v>468700</v>
      </c>
    </row>
    <row r="106" spans="1:21" x14ac:dyDescent="0.3">
      <c r="A106" s="17">
        <v>29</v>
      </c>
      <c r="B106" s="16" t="s">
        <v>167</v>
      </c>
      <c r="C106" s="16" t="s">
        <v>174</v>
      </c>
      <c r="D106" s="16" t="s">
        <v>175</v>
      </c>
      <c r="E106" s="16">
        <v>5000</v>
      </c>
      <c r="F106" s="16">
        <v>4000</v>
      </c>
      <c r="G106" s="16">
        <v>103228</v>
      </c>
      <c r="H106" s="16">
        <v>49990</v>
      </c>
      <c r="I106" s="16">
        <v>0</v>
      </c>
      <c r="J106" s="16">
        <v>0</v>
      </c>
      <c r="K106" s="16">
        <v>59468</v>
      </c>
      <c r="L106" s="16">
        <v>0</v>
      </c>
      <c r="M106" s="16">
        <v>0</v>
      </c>
      <c r="N106" s="16">
        <v>0</v>
      </c>
      <c r="O106" s="16">
        <v>39496</v>
      </c>
      <c r="P106" s="16">
        <v>0</v>
      </c>
      <c r="Q106" s="16">
        <v>0</v>
      </c>
      <c r="R106" s="16">
        <v>0</v>
      </c>
      <c r="S106" s="16">
        <v>0</v>
      </c>
      <c r="T106" s="16">
        <v>118751</v>
      </c>
      <c r="U106" s="16">
        <f>SUM(Table1[[#This Row],[JUDGE SALARY]:[OTHER SALARIED]])</f>
        <v>379933</v>
      </c>
    </row>
    <row r="107" spans="1:21" x14ac:dyDescent="0.3">
      <c r="A107" s="17">
        <v>29</v>
      </c>
      <c r="B107" s="16" t="s">
        <v>167</v>
      </c>
      <c r="C107" s="16" t="s">
        <v>176</v>
      </c>
      <c r="D107" s="16" t="s">
        <v>177</v>
      </c>
      <c r="E107" s="16">
        <v>5000</v>
      </c>
      <c r="F107" s="16">
        <v>0</v>
      </c>
      <c r="G107" s="16">
        <v>56510</v>
      </c>
      <c r="H107" s="16">
        <v>55544</v>
      </c>
      <c r="I107" s="16">
        <v>0</v>
      </c>
      <c r="J107" s="16">
        <v>0</v>
      </c>
      <c r="K107" s="16">
        <v>53095</v>
      </c>
      <c r="L107" s="16">
        <v>0</v>
      </c>
      <c r="M107" s="16">
        <v>0</v>
      </c>
      <c r="N107" s="16">
        <v>0</v>
      </c>
      <c r="O107" s="16">
        <v>88335</v>
      </c>
      <c r="P107" s="16">
        <v>0</v>
      </c>
      <c r="Q107" s="16">
        <v>0</v>
      </c>
      <c r="R107" s="16">
        <v>0</v>
      </c>
      <c r="S107" s="16">
        <v>0</v>
      </c>
      <c r="T107" s="16">
        <v>59139</v>
      </c>
      <c r="U107" s="16">
        <f>SUM(Table1[[#This Row],[JUDGE SALARY]:[OTHER SALARIED]])</f>
        <v>317623</v>
      </c>
    </row>
    <row r="108" spans="1:21" x14ac:dyDescent="0.3">
      <c r="A108" s="17">
        <v>29</v>
      </c>
      <c r="B108" s="16" t="s">
        <v>167</v>
      </c>
      <c r="C108" s="16" t="s">
        <v>178</v>
      </c>
      <c r="D108" s="16" t="s">
        <v>104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67253</v>
      </c>
      <c r="U108" s="16">
        <f>SUM(Table1[[#This Row],[JUDGE SALARY]:[OTHER SALARIED]])</f>
        <v>67253</v>
      </c>
    </row>
    <row r="109" spans="1:21" x14ac:dyDescent="0.3">
      <c r="A109" s="17">
        <v>29</v>
      </c>
      <c r="B109" s="16" t="s">
        <v>167</v>
      </c>
      <c r="C109" s="16" t="s">
        <v>179</v>
      </c>
      <c r="D109" s="16" t="s">
        <v>19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4477889</v>
      </c>
      <c r="Q109" s="16">
        <v>398030</v>
      </c>
      <c r="R109" s="16">
        <v>0</v>
      </c>
      <c r="S109" s="16">
        <v>0</v>
      </c>
      <c r="T109" s="16">
        <v>0</v>
      </c>
      <c r="U109" s="16">
        <f>SUM(Table1[[#This Row],[JUDGE SALARY]:[OTHER SALARIED]])</f>
        <v>4875919</v>
      </c>
    </row>
    <row r="110" spans="1:21" x14ac:dyDescent="0.3">
      <c r="A110" s="17">
        <v>29</v>
      </c>
      <c r="B110" s="16" t="s">
        <v>167</v>
      </c>
      <c r="C110" s="16" t="s">
        <v>180</v>
      </c>
      <c r="D110" s="16" t="s">
        <v>181</v>
      </c>
      <c r="E110" s="16">
        <v>145000</v>
      </c>
      <c r="F110" s="16">
        <v>0</v>
      </c>
      <c r="G110" s="16">
        <v>163236</v>
      </c>
      <c r="H110" s="16">
        <v>0</v>
      </c>
      <c r="I110" s="16">
        <v>0</v>
      </c>
      <c r="J110" s="16">
        <v>81618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f>SUM(Table1[[#This Row],[JUDGE SALARY]:[OTHER SALARIED]])</f>
        <v>389854</v>
      </c>
    </row>
    <row r="111" spans="1:21" x14ac:dyDescent="0.3">
      <c r="A111" s="17">
        <v>29</v>
      </c>
      <c r="B111" s="16" t="s">
        <v>167</v>
      </c>
      <c r="C111" s="16" t="s">
        <v>182</v>
      </c>
      <c r="D111" s="16" t="s">
        <v>183</v>
      </c>
      <c r="E111" s="16">
        <v>81926.899999999994</v>
      </c>
      <c r="F111" s="16">
        <v>0</v>
      </c>
      <c r="G111" s="16">
        <v>34002.18</v>
      </c>
      <c r="H111" s="16">
        <v>6756.27</v>
      </c>
      <c r="I111" s="16">
        <v>0</v>
      </c>
      <c r="J111" s="16">
        <v>0</v>
      </c>
      <c r="K111" s="16">
        <v>0</v>
      </c>
      <c r="L111" s="16">
        <v>0</v>
      </c>
      <c r="M111" s="16">
        <v>1509.75</v>
      </c>
      <c r="N111" s="16">
        <v>0</v>
      </c>
      <c r="O111" s="16">
        <v>28283.95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f>SUM(Table1[[#This Row],[JUDGE SALARY]:[OTHER SALARIED]])</f>
        <v>152479.04999999999</v>
      </c>
    </row>
    <row r="112" spans="1:21" x14ac:dyDescent="0.3">
      <c r="A112" s="17">
        <v>29</v>
      </c>
      <c r="B112" s="16" t="s">
        <v>167</v>
      </c>
      <c r="C112" s="16" t="s">
        <v>184</v>
      </c>
      <c r="D112" s="16" t="s">
        <v>185</v>
      </c>
      <c r="E112" s="16">
        <v>50725.3</v>
      </c>
      <c r="F112" s="16">
        <v>0</v>
      </c>
      <c r="G112" s="16">
        <v>0</v>
      </c>
      <c r="H112" s="16">
        <v>0</v>
      </c>
      <c r="I112" s="16">
        <v>0</v>
      </c>
      <c r="J112" s="16">
        <v>86170.91</v>
      </c>
      <c r="K112" s="16">
        <v>0</v>
      </c>
      <c r="L112" s="16">
        <v>0</v>
      </c>
      <c r="M112" s="16">
        <v>0</v>
      </c>
      <c r="N112" s="16">
        <v>0</v>
      </c>
      <c r="O112" s="16">
        <v>93913.05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f>SUM(Table1[[#This Row],[JUDGE SALARY]:[OTHER SALARIED]])</f>
        <v>230809.26</v>
      </c>
    </row>
    <row r="113" spans="1:21" x14ac:dyDescent="0.3">
      <c r="A113" s="17">
        <v>30</v>
      </c>
      <c r="B113" s="16" t="s">
        <v>186</v>
      </c>
      <c r="C113" s="16" t="s">
        <v>187</v>
      </c>
      <c r="D113" s="16" t="s">
        <v>15</v>
      </c>
      <c r="E113" s="16">
        <v>5000</v>
      </c>
      <c r="F113" s="16">
        <v>0</v>
      </c>
      <c r="G113" s="16">
        <v>45626</v>
      </c>
      <c r="H113" s="16">
        <v>45626</v>
      </c>
      <c r="I113" s="16">
        <v>0</v>
      </c>
      <c r="J113" s="16">
        <v>79984</v>
      </c>
      <c r="K113" s="16">
        <v>40336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8071</v>
      </c>
      <c r="U113" s="16">
        <f>SUM(Table1[[#This Row],[JUDGE SALARY]:[OTHER SALARIED]])</f>
        <v>224643</v>
      </c>
    </row>
    <row r="114" spans="1:21" x14ac:dyDescent="0.3">
      <c r="A114" s="17">
        <v>30</v>
      </c>
      <c r="B114" s="16" t="s">
        <v>186</v>
      </c>
      <c r="C114" s="16" t="s">
        <v>188</v>
      </c>
      <c r="D114" s="16" t="s">
        <v>23</v>
      </c>
      <c r="E114" s="16">
        <v>5000</v>
      </c>
      <c r="F114" s="16">
        <v>0</v>
      </c>
      <c r="G114" s="16">
        <v>46533</v>
      </c>
      <c r="H114" s="16">
        <v>41200</v>
      </c>
      <c r="I114" s="16">
        <v>0</v>
      </c>
      <c r="J114" s="16">
        <v>44699</v>
      </c>
      <c r="K114" s="16">
        <v>0</v>
      </c>
      <c r="L114" s="16">
        <v>0</v>
      </c>
      <c r="M114" s="16">
        <v>0</v>
      </c>
      <c r="N114" s="16">
        <v>0</v>
      </c>
      <c r="O114" s="16">
        <v>87082.69</v>
      </c>
      <c r="P114" s="16">
        <v>0</v>
      </c>
      <c r="Q114" s="16">
        <v>0</v>
      </c>
      <c r="R114" s="16">
        <v>0</v>
      </c>
      <c r="S114" s="16">
        <v>0</v>
      </c>
      <c r="T114" s="16">
        <v>28553</v>
      </c>
      <c r="U114" s="16">
        <f>SUM(Table1[[#This Row],[JUDGE SALARY]:[OTHER SALARIED]])</f>
        <v>253067.69</v>
      </c>
    </row>
    <row r="115" spans="1:21" x14ac:dyDescent="0.3">
      <c r="A115" s="17">
        <v>30</v>
      </c>
      <c r="B115" s="16" t="s">
        <v>186</v>
      </c>
      <c r="C115" s="16" t="s">
        <v>189</v>
      </c>
      <c r="D115" s="16" t="s">
        <v>32</v>
      </c>
      <c r="E115" s="16">
        <v>5000</v>
      </c>
      <c r="F115" s="16">
        <v>0</v>
      </c>
      <c r="G115" s="16">
        <v>172636</v>
      </c>
      <c r="H115" s="16">
        <v>28179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f>SUM(Table1[[#This Row],[JUDGE SALARY]:[OTHER SALARIED]])</f>
        <v>205815</v>
      </c>
    </row>
    <row r="116" spans="1:21" x14ac:dyDescent="0.3">
      <c r="A116" s="17">
        <v>30</v>
      </c>
      <c r="B116" s="16" t="s">
        <v>186</v>
      </c>
      <c r="C116" s="16" t="s">
        <v>190</v>
      </c>
      <c r="D116" s="16" t="s">
        <v>19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1269915</v>
      </c>
      <c r="Q116" s="16">
        <v>272190</v>
      </c>
      <c r="R116" s="16">
        <v>0</v>
      </c>
      <c r="S116" s="16">
        <v>0</v>
      </c>
      <c r="T116" s="16">
        <v>0</v>
      </c>
      <c r="U116" s="16">
        <f>SUM(Table1[[#This Row],[JUDGE SALARY]:[OTHER SALARIED]])</f>
        <v>1542105</v>
      </c>
    </row>
    <row r="117" spans="1:21" x14ac:dyDescent="0.3">
      <c r="A117" s="17">
        <v>30</v>
      </c>
      <c r="B117" s="16" t="s">
        <v>186</v>
      </c>
      <c r="C117" s="16" t="s">
        <v>191</v>
      </c>
      <c r="D117" s="16" t="s">
        <v>65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458974.19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6000</v>
      </c>
      <c r="U117" s="16">
        <f>SUM(Table1[[#This Row],[JUDGE SALARY]:[OTHER SALARIED]])</f>
        <v>464974.19</v>
      </c>
    </row>
    <row r="118" spans="1:21" x14ac:dyDescent="0.3">
      <c r="A118" s="17">
        <v>31</v>
      </c>
      <c r="B118" s="16" t="s">
        <v>192</v>
      </c>
      <c r="C118" s="16" t="s">
        <v>193</v>
      </c>
      <c r="D118" s="16" t="s">
        <v>15</v>
      </c>
      <c r="E118" s="16">
        <v>0</v>
      </c>
      <c r="F118" s="16">
        <v>54261.22</v>
      </c>
      <c r="G118" s="16">
        <v>128246.39999999999</v>
      </c>
      <c r="H118" s="16">
        <v>37511.769999999997</v>
      </c>
      <c r="I118" s="16">
        <v>0</v>
      </c>
      <c r="J118" s="16">
        <v>0</v>
      </c>
      <c r="K118" s="16">
        <v>15161.21</v>
      </c>
      <c r="L118" s="16">
        <v>58929.45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39222</v>
      </c>
      <c r="U118" s="16">
        <f>SUM(Table1[[#This Row],[JUDGE SALARY]:[OTHER SALARIED]])</f>
        <v>333332.05</v>
      </c>
    </row>
    <row r="119" spans="1:21" x14ac:dyDescent="0.3">
      <c r="A119" s="17">
        <v>31</v>
      </c>
      <c r="B119" s="16" t="s">
        <v>192</v>
      </c>
      <c r="C119" s="16" t="s">
        <v>194</v>
      </c>
      <c r="D119" s="16" t="s">
        <v>17</v>
      </c>
      <c r="E119" s="16">
        <v>0</v>
      </c>
      <c r="F119" s="16">
        <v>0</v>
      </c>
      <c r="G119" s="16">
        <v>171312</v>
      </c>
      <c r="H119" s="16">
        <v>37607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f>SUM(Table1[[#This Row],[JUDGE SALARY]:[OTHER SALARIED]])</f>
        <v>208919</v>
      </c>
    </row>
    <row r="120" spans="1:21" x14ac:dyDescent="0.3">
      <c r="A120" s="17">
        <v>31</v>
      </c>
      <c r="B120" s="16" t="s">
        <v>192</v>
      </c>
      <c r="C120" s="16" t="s">
        <v>195</v>
      </c>
      <c r="D120" s="16" t="s">
        <v>25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250100</v>
      </c>
      <c r="Q120" s="16">
        <v>70966</v>
      </c>
      <c r="R120" s="16">
        <v>0</v>
      </c>
      <c r="S120" s="16">
        <v>0</v>
      </c>
      <c r="T120" s="16">
        <v>0</v>
      </c>
      <c r="U120" s="16">
        <f>SUM(Table1[[#This Row],[JUDGE SALARY]:[OTHER SALARIED]])</f>
        <v>321066</v>
      </c>
    </row>
    <row r="121" spans="1:21" x14ac:dyDescent="0.3">
      <c r="A121" s="17">
        <v>31</v>
      </c>
      <c r="B121" s="16" t="s">
        <v>192</v>
      </c>
      <c r="C121" s="16" t="s">
        <v>196</v>
      </c>
      <c r="D121" s="16" t="s">
        <v>114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154333</v>
      </c>
      <c r="Q121" s="16">
        <v>37184</v>
      </c>
      <c r="R121" s="16">
        <v>0</v>
      </c>
      <c r="S121" s="16">
        <v>0</v>
      </c>
      <c r="T121" s="16">
        <v>0</v>
      </c>
      <c r="U121" s="16">
        <f>SUM(Table1[[#This Row],[JUDGE SALARY]:[OTHER SALARIED]])</f>
        <v>191517</v>
      </c>
    </row>
    <row r="122" spans="1:21" x14ac:dyDescent="0.3">
      <c r="A122" s="17">
        <v>32</v>
      </c>
      <c r="B122" s="16" t="s">
        <v>197</v>
      </c>
      <c r="C122" s="16" t="s">
        <v>198</v>
      </c>
      <c r="D122" s="16" t="s">
        <v>23</v>
      </c>
      <c r="E122" s="16">
        <v>0</v>
      </c>
      <c r="F122" s="16">
        <v>0</v>
      </c>
      <c r="G122" s="16">
        <v>1241390</v>
      </c>
      <c r="H122" s="16">
        <v>153024</v>
      </c>
      <c r="I122" s="16">
        <v>0</v>
      </c>
      <c r="J122" s="16">
        <v>124177</v>
      </c>
      <c r="K122" s="16">
        <v>0</v>
      </c>
      <c r="L122" s="16">
        <v>0</v>
      </c>
      <c r="M122" s="16">
        <v>0</v>
      </c>
      <c r="N122" s="16">
        <v>0</v>
      </c>
      <c r="O122" s="16">
        <v>177768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f>SUM(Table1[[#This Row],[JUDGE SALARY]:[OTHER SALARIED]])</f>
        <v>1696359</v>
      </c>
    </row>
    <row r="123" spans="1:21" x14ac:dyDescent="0.3">
      <c r="A123" s="17">
        <v>32</v>
      </c>
      <c r="B123" s="16" t="s">
        <v>197</v>
      </c>
      <c r="C123" s="16" t="s">
        <v>199</v>
      </c>
      <c r="D123" s="16" t="s">
        <v>19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1589744</v>
      </c>
      <c r="Q123" s="16">
        <v>137403</v>
      </c>
      <c r="R123" s="16">
        <v>0</v>
      </c>
      <c r="S123" s="16">
        <v>0</v>
      </c>
      <c r="T123" s="16">
        <v>0</v>
      </c>
      <c r="U123" s="16">
        <f>SUM(Table1[[#This Row],[JUDGE SALARY]:[OTHER SALARIED]])</f>
        <v>1727147</v>
      </c>
    </row>
    <row r="124" spans="1:21" x14ac:dyDescent="0.3">
      <c r="A124" s="17">
        <v>32</v>
      </c>
      <c r="B124" s="16" t="s">
        <v>197</v>
      </c>
      <c r="C124" s="16" t="s">
        <v>200</v>
      </c>
      <c r="D124" s="16" t="s">
        <v>201</v>
      </c>
      <c r="E124" s="16">
        <v>36492</v>
      </c>
      <c r="F124" s="16">
        <v>0</v>
      </c>
      <c r="G124" s="16">
        <v>0</v>
      </c>
      <c r="H124" s="16">
        <v>0</v>
      </c>
      <c r="I124" s="16">
        <v>0</v>
      </c>
      <c r="J124" s="16">
        <v>59135.93</v>
      </c>
      <c r="K124" s="16">
        <v>0</v>
      </c>
      <c r="L124" s="16">
        <v>0</v>
      </c>
      <c r="M124" s="16">
        <v>0</v>
      </c>
      <c r="N124" s="16">
        <v>0</v>
      </c>
      <c r="O124" s="16">
        <v>44816.59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f>SUM(Table1[[#This Row],[JUDGE SALARY]:[OTHER SALARIED]])</f>
        <v>140444.51999999999</v>
      </c>
    </row>
    <row r="125" spans="1:21" x14ac:dyDescent="0.3">
      <c r="A125" s="17">
        <v>32</v>
      </c>
      <c r="B125" s="16" t="s">
        <v>197</v>
      </c>
      <c r="C125" s="16" t="s">
        <v>202</v>
      </c>
      <c r="D125" s="16" t="s">
        <v>203</v>
      </c>
      <c r="E125" s="16">
        <v>45437.04</v>
      </c>
      <c r="F125" s="16">
        <v>0</v>
      </c>
      <c r="G125" s="16">
        <v>0</v>
      </c>
      <c r="H125" s="16">
        <v>1527.37</v>
      </c>
      <c r="I125" s="16">
        <v>0</v>
      </c>
      <c r="J125" s="16">
        <v>60684.800000000003</v>
      </c>
      <c r="K125" s="16">
        <v>0</v>
      </c>
      <c r="L125" s="16">
        <v>0</v>
      </c>
      <c r="M125" s="16">
        <v>0</v>
      </c>
      <c r="N125" s="16">
        <v>0</v>
      </c>
      <c r="O125" s="16">
        <v>76281.77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f>SUM(Table1[[#This Row],[JUDGE SALARY]:[OTHER SALARIED]])</f>
        <v>183930.98</v>
      </c>
    </row>
    <row r="126" spans="1:21" x14ac:dyDescent="0.3">
      <c r="A126" s="17">
        <v>33</v>
      </c>
      <c r="B126" s="16" t="s">
        <v>204</v>
      </c>
      <c r="C126" s="16" t="s">
        <v>725</v>
      </c>
      <c r="D126" s="16" t="s">
        <v>327</v>
      </c>
      <c r="E126" s="16">
        <v>0</v>
      </c>
      <c r="F126" s="16">
        <v>47500</v>
      </c>
      <c r="G126" s="16">
        <v>338100</v>
      </c>
      <c r="H126" s="16">
        <v>338121</v>
      </c>
      <c r="I126" s="16">
        <v>0</v>
      </c>
      <c r="J126" s="16">
        <v>0</v>
      </c>
      <c r="K126" s="16">
        <v>112707</v>
      </c>
      <c r="L126" s="16">
        <v>35660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f>SUM(Table1[[#This Row],[JUDGE SALARY]:[OTHER SALARIED]])</f>
        <v>872088</v>
      </c>
    </row>
    <row r="127" spans="1:21" x14ac:dyDescent="0.3">
      <c r="A127" s="17">
        <v>33</v>
      </c>
      <c r="B127" s="16" t="s">
        <v>204</v>
      </c>
      <c r="C127" s="16" t="s">
        <v>205</v>
      </c>
      <c r="D127" s="16" t="s">
        <v>19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647883</v>
      </c>
      <c r="Q127" s="16">
        <v>110297</v>
      </c>
      <c r="R127" s="16">
        <v>0</v>
      </c>
      <c r="S127" s="16">
        <v>0</v>
      </c>
      <c r="T127" s="16">
        <v>0</v>
      </c>
      <c r="U127" s="16">
        <f>SUM(Table1[[#This Row],[JUDGE SALARY]:[OTHER SALARIED]])</f>
        <v>758180</v>
      </c>
    </row>
    <row r="128" spans="1:21" x14ac:dyDescent="0.3">
      <c r="A128" s="17">
        <v>33</v>
      </c>
      <c r="B128" s="16" t="s">
        <v>204</v>
      </c>
      <c r="C128" s="16" t="s">
        <v>206</v>
      </c>
      <c r="D128" s="16" t="s">
        <v>65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45957.45</v>
      </c>
      <c r="N128" s="16">
        <v>224475.42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f>SUM(Table1[[#This Row],[JUDGE SALARY]:[OTHER SALARIED]])</f>
        <v>270432.87</v>
      </c>
    </row>
    <row r="129" spans="1:21" x14ac:dyDescent="0.3">
      <c r="A129" s="17">
        <v>33</v>
      </c>
      <c r="B129" s="16" t="s">
        <v>204</v>
      </c>
      <c r="C129" s="16" t="s">
        <v>207</v>
      </c>
      <c r="D129" s="16" t="s">
        <v>208</v>
      </c>
      <c r="E129" s="16">
        <v>9100</v>
      </c>
      <c r="F129" s="16">
        <v>0</v>
      </c>
      <c r="G129" s="16">
        <v>0</v>
      </c>
      <c r="H129" s="16">
        <v>1560</v>
      </c>
      <c r="I129" s="16">
        <v>0</v>
      </c>
      <c r="J129" s="16">
        <v>19500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f>SUM(Table1[[#This Row],[JUDGE SALARY]:[OTHER SALARIED]])</f>
        <v>30160</v>
      </c>
    </row>
    <row r="130" spans="1:21" x14ac:dyDescent="0.3">
      <c r="A130" s="17">
        <v>34</v>
      </c>
      <c r="B130" s="16" t="s">
        <v>209</v>
      </c>
      <c r="C130" s="16" t="s">
        <v>210</v>
      </c>
      <c r="D130" s="16" t="s">
        <v>15</v>
      </c>
      <c r="E130" s="16">
        <v>0</v>
      </c>
      <c r="F130" s="16">
        <v>82440</v>
      </c>
      <c r="G130" s="16">
        <v>134363.85</v>
      </c>
      <c r="H130" s="16">
        <v>45445.97</v>
      </c>
      <c r="I130" s="16">
        <v>0</v>
      </c>
      <c r="J130" s="16">
        <v>0</v>
      </c>
      <c r="K130" s="16">
        <v>0</v>
      </c>
      <c r="L130" s="16">
        <v>58493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f>SUM(Table1[[#This Row],[JUDGE SALARY]:[OTHER SALARIED]])</f>
        <v>320742.82</v>
      </c>
    </row>
    <row r="131" spans="1:21" x14ac:dyDescent="0.3">
      <c r="A131" s="17">
        <v>34</v>
      </c>
      <c r="B131" s="16" t="s">
        <v>209</v>
      </c>
      <c r="C131" s="16" t="s">
        <v>211</v>
      </c>
      <c r="D131" s="16" t="s">
        <v>23</v>
      </c>
      <c r="E131" s="16">
        <v>0</v>
      </c>
      <c r="F131" s="16">
        <v>0</v>
      </c>
      <c r="G131" s="16">
        <v>44790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130925</v>
      </c>
      <c r="U131" s="16">
        <f>SUM(Table1[[#This Row],[JUDGE SALARY]:[OTHER SALARIED]])</f>
        <v>175715</v>
      </c>
    </row>
    <row r="132" spans="1:21" x14ac:dyDescent="0.3">
      <c r="A132" s="17">
        <v>34</v>
      </c>
      <c r="B132" s="16" t="s">
        <v>209</v>
      </c>
      <c r="C132" s="16" t="s">
        <v>212</v>
      </c>
      <c r="D132" s="16" t="s">
        <v>32</v>
      </c>
      <c r="E132" s="16">
        <v>0</v>
      </c>
      <c r="F132" s="16">
        <v>0</v>
      </c>
      <c r="G132" s="16">
        <v>44790</v>
      </c>
      <c r="H132" s="16">
        <v>44790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93025</v>
      </c>
      <c r="U132" s="16">
        <f>SUM(Table1[[#This Row],[JUDGE SALARY]:[OTHER SALARIED]])</f>
        <v>182605</v>
      </c>
    </row>
    <row r="133" spans="1:21" x14ac:dyDescent="0.3">
      <c r="A133" s="17">
        <v>34</v>
      </c>
      <c r="B133" s="16" t="s">
        <v>209</v>
      </c>
      <c r="C133" s="16" t="s">
        <v>213</v>
      </c>
      <c r="D133" s="16" t="s">
        <v>134</v>
      </c>
      <c r="E133" s="16">
        <v>0</v>
      </c>
      <c r="F133" s="16">
        <v>0</v>
      </c>
      <c r="G133" s="16">
        <v>319213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f>SUM(Table1[[#This Row],[JUDGE SALARY]:[OTHER SALARIED]])</f>
        <v>319213</v>
      </c>
    </row>
    <row r="134" spans="1:21" x14ac:dyDescent="0.3">
      <c r="A134" s="17">
        <v>34</v>
      </c>
      <c r="B134" s="16" t="s">
        <v>209</v>
      </c>
      <c r="C134" s="16" t="s">
        <v>214</v>
      </c>
      <c r="D134" s="16" t="s">
        <v>173</v>
      </c>
      <c r="E134" s="16">
        <v>0</v>
      </c>
      <c r="F134" s="16">
        <v>0</v>
      </c>
      <c r="G134" s="16">
        <v>127971</v>
      </c>
      <c r="H134" s="16">
        <v>42657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f>SUM(Table1[[#This Row],[JUDGE SALARY]:[OTHER SALARIED]])</f>
        <v>170628</v>
      </c>
    </row>
    <row r="135" spans="1:21" x14ac:dyDescent="0.3">
      <c r="A135" s="17">
        <v>34</v>
      </c>
      <c r="B135" s="16" t="s">
        <v>209</v>
      </c>
      <c r="C135" s="16" t="s">
        <v>215</v>
      </c>
      <c r="D135" s="16" t="s">
        <v>19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1901125</v>
      </c>
      <c r="Q135" s="16">
        <v>229060</v>
      </c>
      <c r="R135" s="16">
        <v>0</v>
      </c>
      <c r="S135" s="16">
        <v>0</v>
      </c>
      <c r="T135" s="16">
        <v>231109</v>
      </c>
      <c r="U135" s="16">
        <f>SUM(Table1[[#This Row],[JUDGE SALARY]:[OTHER SALARIED]])</f>
        <v>2361294</v>
      </c>
    </row>
    <row r="136" spans="1:21" x14ac:dyDescent="0.3">
      <c r="A136" s="17">
        <v>34</v>
      </c>
      <c r="B136" s="16" t="s">
        <v>209</v>
      </c>
      <c r="C136" s="16" t="s">
        <v>216</v>
      </c>
      <c r="D136" s="16" t="s">
        <v>65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1311067.1100000001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f>SUM(Table1[[#This Row],[JUDGE SALARY]:[OTHER SALARIED]])</f>
        <v>1311067.1100000001</v>
      </c>
    </row>
    <row r="137" spans="1:21" x14ac:dyDescent="0.3">
      <c r="A137" s="17">
        <v>34</v>
      </c>
      <c r="B137" s="16" t="s">
        <v>209</v>
      </c>
      <c r="C137" s="16" t="s">
        <v>217</v>
      </c>
      <c r="D137" s="16" t="s">
        <v>27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2271761</v>
      </c>
      <c r="S137" s="16">
        <v>0</v>
      </c>
      <c r="T137" s="16">
        <v>0</v>
      </c>
      <c r="U137" s="16">
        <f>SUM(Table1[[#This Row],[JUDGE SALARY]:[OTHER SALARIED]])</f>
        <v>2271761</v>
      </c>
    </row>
    <row r="138" spans="1:21" x14ac:dyDescent="0.3">
      <c r="A138" s="17">
        <v>35</v>
      </c>
      <c r="B138" s="16" t="s">
        <v>218</v>
      </c>
      <c r="C138" s="16" t="s">
        <v>219</v>
      </c>
      <c r="D138" s="16" t="s">
        <v>15</v>
      </c>
      <c r="E138" s="16">
        <v>5000</v>
      </c>
      <c r="F138" s="16">
        <v>0</v>
      </c>
      <c r="G138" s="16">
        <v>41905.5</v>
      </c>
      <c r="H138" s="16">
        <v>39877.5</v>
      </c>
      <c r="I138" s="16">
        <v>0</v>
      </c>
      <c r="J138" s="16">
        <v>41905.5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f>SUM(Table1[[#This Row],[JUDGE SALARY]:[OTHER SALARIED]])</f>
        <v>128688.5</v>
      </c>
    </row>
    <row r="139" spans="1:21" x14ac:dyDescent="0.3">
      <c r="A139" s="17">
        <v>35</v>
      </c>
      <c r="B139" s="16" t="s">
        <v>218</v>
      </c>
      <c r="C139" s="16" t="s">
        <v>220</v>
      </c>
      <c r="D139" s="16" t="s">
        <v>17</v>
      </c>
      <c r="E139" s="16">
        <v>5000</v>
      </c>
      <c r="F139" s="16">
        <v>0</v>
      </c>
      <c r="G139" s="16">
        <v>41905.5</v>
      </c>
      <c r="H139" s="16">
        <v>0</v>
      </c>
      <c r="I139" s="16">
        <v>0</v>
      </c>
      <c r="J139" s="16">
        <v>41905.5</v>
      </c>
      <c r="K139" s="16">
        <v>119632.5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f>SUM(Table1[[#This Row],[JUDGE SALARY]:[OTHER SALARIED]])</f>
        <v>208443.5</v>
      </c>
    </row>
    <row r="140" spans="1:21" x14ac:dyDescent="0.3">
      <c r="A140" s="17">
        <v>35</v>
      </c>
      <c r="B140" s="16" t="s">
        <v>218</v>
      </c>
      <c r="C140" s="16" t="s">
        <v>221</v>
      </c>
      <c r="D140" s="16" t="s">
        <v>19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606547</v>
      </c>
      <c r="Q140" s="16">
        <v>37647</v>
      </c>
      <c r="R140" s="16">
        <v>0</v>
      </c>
      <c r="S140" s="16">
        <v>0</v>
      </c>
      <c r="T140" s="16">
        <v>0</v>
      </c>
      <c r="U140" s="16">
        <f>SUM(Table1[[#This Row],[JUDGE SALARY]:[OTHER SALARIED]])</f>
        <v>644194</v>
      </c>
    </row>
    <row r="141" spans="1:21" x14ac:dyDescent="0.3">
      <c r="A141" s="17">
        <v>36</v>
      </c>
      <c r="B141" s="16" t="s">
        <v>222</v>
      </c>
      <c r="C141" s="16" t="s">
        <v>223</v>
      </c>
      <c r="D141" s="16" t="s">
        <v>15</v>
      </c>
      <c r="E141" s="16">
        <v>0</v>
      </c>
      <c r="F141" s="16">
        <v>0</v>
      </c>
      <c r="G141" s="16">
        <v>153948.79999999999</v>
      </c>
      <c r="H141" s="16">
        <v>45217.2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f>SUM(Table1[[#This Row],[JUDGE SALARY]:[OTHER SALARIED]])</f>
        <v>199166</v>
      </c>
    </row>
    <row r="142" spans="1:21" x14ac:dyDescent="0.3">
      <c r="A142" s="17">
        <v>36</v>
      </c>
      <c r="B142" s="16" t="s">
        <v>222</v>
      </c>
      <c r="C142" s="16" t="s">
        <v>224</v>
      </c>
      <c r="D142" s="16" t="s">
        <v>23</v>
      </c>
      <c r="E142" s="16">
        <v>0</v>
      </c>
      <c r="F142" s="16">
        <v>0</v>
      </c>
      <c r="G142" s="16">
        <v>158406.35999999999</v>
      </c>
      <c r="H142" s="16">
        <v>42063.199999999997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f>SUM(Table1[[#This Row],[JUDGE SALARY]:[OTHER SALARIED]])</f>
        <v>200469.56</v>
      </c>
    </row>
    <row r="143" spans="1:21" x14ac:dyDescent="0.3">
      <c r="A143" s="17">
        <v>36</v>
      </c>
      <c r="B143" s="16" t="s">
        <v>222</v>
      </c>
      <c r="C143" s="16" t="s">
        <v>225</v>
      </c>
      <c r="D143" s="16" t="s">
        <v>32</v>
      </c>
      <c r="E143" s="16">
        <v>0</v>
      </c>
      <c r="F143" s="16">
        <v>52321</v>
      </c>
      <c r="G143" s="16">
        <v>117420</v>
      </c>
      <c r="H143" s="16">
        <v>56965</v>
      </c>
      <c r="I143" s="16">
        <v>0</v>
      </c>
      <c r="J143" s="16">
        <v>0</v>
      </c>
      <c r="K143" s="16">
        <v>0</v>
      </c>
      <c r="L143" s="16">
        <v>60000</v>
      </c>
      <c r="M143" s="16">
        <v>0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6">
        <f>SUM(Table1[[#This Row],[JUDGE SALARY]:[OTHER SALARIED]])</f>
        <v>286706</v>
      </c>
    </row>
    <row r="144" spans="1:21" x14ac:dyDescent="0.3">
      <c r="A144" s="17">
        <v>36</v>
      </c>
      <c r="B144" s="16" t="s">
        <v>222</v>
      </c>
      <c r="C144" s="16" t="s">
        <v>226</v>
      </c>
      <c r="D144" s="16" t="s">
        <v>19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412904</v>
      </c>
      <c r="Q144" s="16">
        <v>67722</v>
      </c>
      <c r="R144" s="16">
        <v>0</v>
      </c>
      <c r="S144" s="16">
        <v>0</v>
      </c>
      <c r="T144" s="16">
        <v>0</v>
      </c>
      <c r="U144" s="16">
        <f>SUM(Table1[[#This Row],[JUDGE SALARY]:[OTHER SALARIED]])</f>
        <v>480626</v>
      </c>
    </row>
    <row r="145" spans="1:21" x14ac:dyDescent="0.3">
      <c r="A145" s="17">
        <v>37</v>
      </c>
      <c r="B145" s="16" t="s">
        <v>227</v>
      </c>
      <c r="C145" s="16" t="s">
        <v>228</v>
      </c>
      <c r="D145" s="16" t="s">
        <v>15</v>
      </c>
      <c r="E145" s="16">
        <v>5000</v>
      </c>
      <c r="F145" s="16">
        <v>0</v>
      </c>
      <c r="G145" s="16">
        <v>103601.07</v>
      </c>
      <c r="H145" s="16">
        <v>49397.33</v>
      </c>
      <c r="I145" s="16">
        <v>0</v>
      </c>
      <c r="J145" s="16">
        <v>50772</v>
      </c>
      <c r="K145" s="16">
        <v>0</v>
      </c>
      <c r="L145" s="16">
        <v>64581.26</v>
      </c>
      <c r="M145" s="16">
        <v>0</v>
      </c>
      <c r="N145" s="16">
        <v>0</v>
      </c>
      <c r="O145" s="16">
        <v>0</v>
      </c>
      <c r="P145" s="16">
        <v>421454</v>
      </c>
      <c r="Q145" s="16">
        <v>92263</v>
      </c>
      <c r="R145" s="16">
        <v>0</v>
      </c>
      <c r="S145" s="16">
        <v>0</v>
      </c>
      <c r="T145" s="16">
        <v>0</v>
      </c>
      <c r="U145" s="16">
        <f>SUM(Table1[[#This Row],[JUDGE SALARY]:[OTHER SALARIED]])</f>
        <v>787068.66</v>
      </c>
    </row>
    <row r="146" spans="1:21" x14ac:dyDescent="0.3">
      <c r="A146" s="17">
        <v>37</v>
      </c>
      <c r="B146" s="16" t="s">
        <v>227</v>
      </c>
      <c r="C146" s="16" t="s">
        <v>229</v>
      </c>
      <c r="D146" s="16" t="s">
        <v>17</v>
      </c>
      <c r="E146" s="16">
        <v>5000</v>
      </c>
      <c r="F146" s="16">
        <v>0</v>
      </c>
      <c r="G146" s="16">
        <v>104479.92</v>
      </c>
      <c r="H146" s="16">
        <v>58673.1</v>
      </c>
      <c r="I146" s="16">
        <v>0</v>
      </c>
      <c r="J146" s="16">
        <v>67179.009999999995</v>
      </c>
      <c r="K146" s="16">
        <v>0</v>
      </c>
      <c r="L146" s="16">
        <v>635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f>SUM(Table1[[#This Row],[JUDGE SALARY]:[OTHER SALARIED]])</f>
        <v>235967.02999999997</v>
      </c>
    </row>
    <row r="147" spans="1:21" x14ac:dyDescent="0.3">
      <c r="A147" s="17">
        <v>37</v>
      </c>
      <c r="B147" s="16" t="s">
        <v>227</v>
      </c>
      <c r="C147" s="16" t="s">
        <v>230</v>
      </c>
      <c r="D147" s="16" t="s">
        <v>19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f>SUM(Table1[[#This Row],[JUDGE SALARY]:[OTHER SALARIED]])</f>
        <v>0</v>
      </c>
    </row>
    <row r="148" spans="1:21" x14ac:dyDescent="0.3">
      <c r="A148" s="17">
        <v>37</v>
      </c>
      <c r="B148" s="16" t="s">
        <v>227</v>
      </c>
      <c r="C148" s="16" t="s">
        <v>231</v>
      </c>
      <c r="D148" s="16" t="s">
        <v>65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371700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f>SUM(Table1[[#This Row],[JUDGE SALARY]:[OTHER SALARIED]])</f>
        <v>371700</v>
      </c>
    </row>
    <row r="149" spans="1:21" x14ac:dyDescent="0.3">
      <c r="A149" s="17">
        <v>38</v>
      </c>
      <c r="B149" s="16" t="s">
        <v>232</v>
      </c>
      <c r="C149" s="16" t="s">
        <v>233</v>
      </c>
      <c r="D149" s="16" t="s">
        <v>15</v>
      </c>
      <c r="E149" s="16">
        <v>0</v>
      </c>
      <c r="F149" s="16">
        <v>0</v>
      </c>
      <c r="G149" s="16">
        <v>69365.5</v>
      </c>
      <c r="H149" s="16">
        <v>25087.35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f>SUM(Table1[[#This Row],[JUDGE SALARY]:[OTHER SALARIED]])</f>
        <v>94452.85</v>
      </c>
    </row>
    <row r="150" spans="1:21" x14ac:dyDescent="0.3">
      <c r="A150" s="17">
        <v>38</v>
      </c>
      <c r="B150" s="16" t="s">
        <v>232</v>
      </c>
      <c r="C150" s="16" t="s">
        <v>234</v>
      </c>
      <c r="D150" s="16" t="s">
        <v>17</v>
      </c>
      <c r="E150" s="16">
        <v>0</v>
      </c>
      <c r="F150" s="16">
        <v>0</v>
      </c>
      <c r="G150" s="16">
        <v>72065.5</v>
      </c>
      <c r="H150" s="16">
        <v>31853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f>SUM(Table1[[#This Row],[JUDGE SALARY]:[OTHER SALARIED]])</f>
        <v>103918.5</v>
      </c>
    </row>
    <row r="151" spans="1:21" x14ac:dyDescent="0.3">
      <c r="A151" s="17">
        <v>38</v>
      </c>
      <c r="B151" s="16" t="s">
        <v>232</v>
      </c>
      <c r="C151" s="16" t="s">
        <v>235</v>
      </c>
      <c r="D151" s="16" t="s">
        <v>19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177096</v>
      </c>
      <c r="Q151" s="16">
        <v>0</v>
      </c>
      <c r="R151" s="16">
        <v>0</v>
      </c>
      <c r="S151" s="16">
        <v>0</v>
      </c>
      <c r="T151" s="16">
        <v>0</v>
      </c>
      <c r="U151" s="16">
        <f>SUM(Table1[[#This Row],[JUDGE SALARY]:[OTHER SALARIED]])</f>
        <v>177096</v>
      </c>
    </row>
    <row r="152" spans="1:21" x14ac:dyDescent="0.3">
      <c r="A152" s="17">
        <v>38</v>
      </c>
      <c r="B152" s="16" t="s">
        <v>232</v>
      </c>
      <c r="C152" s="16" t="s">
        <v>236</v>
      </c>
      <c r="D152" s="16" t="s">
        <v>237</v>
      </c>
      <c r="E152" s="16">
        <v>16377.66</v>
      </c>
      <c r="F152" s="16">
        <v>0</v>
      </c>
      <c r="G152" s="16">
        <v>0</v>
      </c>
      <c r="H152" s="16">
        <v>557.82000000000005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43095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f>SUM(Table1[[#This Row],[JUDGE SALARY]:[OTHER SALARIED]])</f>
        <v>60030.479999999996</v>
      </c>
    </row>
    <row r="153" spans="1:21" x14ac:dyDescent="0.3">
      <c r="A153" s="17">
        <v>39</v>
      </c>
      <c r="B153" s="16" t="s">
        <v>238</v>
      </c>
      <c r="C153" s="16" t="s">
        <v>239</v>
      </c>
      <c r="D153" s="16" t="s">
        <v>15</v>
      </c>
      <c r="E153" s="16">
        <v>5000</v>
      </c>
      <c r="F153" s="16">
        <v>2499.9</v>
      </c>
      <c r="G153" s="16">
        <v>46355.4</v>
      </c>
      <c r="H153" s="16">
        <v>39581.360000000001</v>
      </c>
      <c r="I153" s="16">
        <v>0</v>
      </c>
      <c r="J153" s="16">
        <v>78178.100000000006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267579</v>
      </c>
      <c r="Q153" s="16">
        <v>39042</v>
      </c>
      <c r="R153" s="16">
        <v>0</v>
      </c>
      <c r="S153" s="16">
        <v>0</v>
      </c>
      <c r="T153" s="16">
        <v>0</v>
      </c>
      <c r="U153" s="16">
        <f>SUM(Table1[[#This Row],[JUDGE SALARY]:[OTHER SALARIED]])</f>
        <v>478235.76</v>
      </c>
    </row>
    <row r="154" spans="1:21" x14ac:dyDescent="0.3">
      <c r="A154" s="17">
        <v>39</v>
      </c>
      <c r="B154" s="16" t="s">
        <v>238</v>
      </c>
      <c r="C154" s="16" t="s">
        <v>240</v>
      </c>
      <c r="D154" s="16" t="s">
        <v>17</v>
      </c>
      <c r="E154" s="16">
        <v>5000</v>
      </c>
      <c r="F154" s="16">
        <v>2500</v>
      </c>
      <c r="G154" s="16">
        <v>90318</v>
      </c>
      <c r="H154" s="16">
        <v>43962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f>SUM(Table1[[#This Row],[JUDGE SALARY]:[OTHER SALARIED]])</f>
        <v>141780</v>
      </c>
    </row>
    <row r="155" spans="1:21" x14ac:dyDescent="0.3">
      <c r="A155" s="17">
        <v>39</v>
      </c>
      <c r="B155" s="16" t="s">
        <v>238</v>
      </c>
      <c r="C155" s="16" t="s">
        <v>726</v>
      </c>
      <c r="D155" s="16" t="s">
        <v>727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709376</v>
      </c>
      <c r="Q155" s="16">
        <v>160524</v>
      </c>
      <c r="R155" s="16">
        <v>0</v>
      </c>
      <c r="S155" s="16">
        <v>0</v>
      </c>
      <c r="T155" s="16">
        <v>0</v>
      </c>
      <c r="U155" s="16">
        <f>SUM(Table1[[#This Row],[JUDGE SALARY]:[OTHER SALARIED]])</f>
        <v>869900</v>
      </c>
    </row>
    <row r="156" spans="1:21" x14ac:dyDescent="0.3">
      <c r="A156" s="17">
        <v>39</v>
      </c>
      <c r="B156" s="16" t="s">
        <v>238</v>
      </c>
      <c r="C156" s="16" t="s">
        <v>595</v>
      </c>
      <c r="D156" s="16" t="s">
        <v>596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106229.58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f>SUM(Table1[[#This Row],[JUDGE SALARY]:[OTHER SALARIED]])</f>
        <v>106229.58</v>
      </c>
    </row>
    <row r="157" spans="1:21" x14ac:dyDescent="0.3">
      <c r="A157" s="17">
        <v>40</v>
      </c>
      <c r="B157" s="16" t="s">
        <v>241</v>
      </c>
      <c r="C157" s="16" t="s">
        <v>242</v>
      </c>
      <c r="D157" s="16" t="s">
        <v>15</v>
      </c>
      <c r="E157" s="16">
        <v>5000</v>
      </c>
      <c r="F157" s="16">
        <v>0</v>
      </c>
      <c r="G157" s="16">
        <v>69508</v>
      </c>
      <c r="H157" s="16">
        <v>74036</v>
      </c>
      <c r="I157" s="16">
        <v>0</v>
      </c>
      <c r="J157" s="16">
        <v>0</v>
      </c>
      <c r="K157" s="16">
        <v>0</v>
      </c>
      <c r="L157" s="16">
        <v>50000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f>SUM(Table1[[#This Row],[JUDGE SALARY]:[OTHER SALARIED]])</f>
        <v>198544</v>
      </c>
    </row>
    <row r="158" spans="1:21" x14ac:dyDescent="0.3">
      <c r="A158" s="17">
        <v>40</v>
      </c>
      <c r="B158" s="16" t="s">
        <v>241</v>
      </c>
      <c r="C158" s="16" t="s">
        <v>243</v>
      </c>
      <c r="D158" s="16" t="s">
        <v>17</v>
      </c>
      <c r="E158" s="16">
        <v>0</v>
      </c>
      <c r="F158" s="16">
        <v>0</v>
      </c>
      <c r="G158" s="16">
        <v>110702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f>SUM(Table1[[#This Row],[JUDGE SALARY]:[OTHER SALARIED]])</f>
        <v>110702</v>
      </c>
    </row>
    <row r="159" spans="1:21" x14ac:dyDescent="0.3">
      <c r="A159" s="17">
        <v>40</v>
      </c>
      <c r="B159" s="16" t="s">
        <v>241</v>
      </c>
      <c r="C159" s="16" t="s">
        <v>244</v>
      </c>
      <c r="D159" s="16" t="s">
        <v>19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455226</v>
      </c>
      <c r="Q159" s="16">
        <v>134846</v>
      </c>
      <c r="R159" s="16">
        <v>0</v>
      </c>
      <c r="S159" s="16">
        <v>0</v>
      </c>
      <c r="T159" s="16">
        <v>0</v>
      </c>
      <c r="U159" s="16">
        <f>SUM(Table1[[#This Row],[JUDGE SALARY]:[OTHER SALARIED]])</f>
        <v>590072</v>
      </c>
    </row>
    <row r="160" spans="1:21" x14ac:dyDescent="0.3">
      <c r="A160" s="17">
        <v>41</v>
      </c>
      <c r="B160" s="16" t="s">
        <v>245</v>
      </c>
      <c r="C160" s="16" t="s">
        <v>246</v>
      </c>
      <c r="D160" s="16" t="s">
        <v>15</v>
      </c>
      <c r="E160" s="16">
        <v>0</v>
      </c>
      <c r="F160" s="16">
        <v>5000</v>
      </c>
      <c r="G160" s="16">
        <v>103314.04</v>
      </c>
      <c r="H160" s="16">
        <v>47518</v>
      </c>
      <c r="I160" s="16">
        <v>0</v>
      </c>
      <c r="J160" s="16">
        <v>95749.3</v>
      </c>
      <c r="K160" s="16">
        <v>133809.09</v>
      </c>
      <c r="L160" s="16">
        <v>98150</v>
      </c>
      <c r="M160" s="16">
        <v>0</v>
      </c>
      <c r="N160" s="16">
        <v>443496.59</v>
      </c>
      <c r="O160" s="16">
        <v>0</v>
      </c>
      <c r="P160" s="16">
        <v>0</v>
      </c>
      <c r="Q160" s="16">
        <v>0</v>
      </c>
      <c r="R160" s="16">
        <v>0</v>
      </c>
      <c r="S160" s="16">
        <v>86679.95</v>
      </c>
      <c r="T160" s="16">
        <v>0</v>
      </c>
      <c r="U160" s="16">
        <f>SUM(Table1[[#This Row],[JUDGE SALARY]:[OTHER SALARIED]])</f>
        <v>1013716.97</v>
      </c>
    </row>
    <row r="161" spans="1:21" x14ac:dyDescent="0.3">
      <c r="A161" s="17">
        <v>41</v>
      </c>
      <c r="B161" s="16" t="s">
        <v>245</v>
      </c>
      <c r="C161" s="16" t="s">
        <v>247</v>
      </c>
      <c r="D161" s="16" t="s">
        <v>23</v>
      </c>
      <c r="E161" s="16">
        <v>5000</v>
      </c>
      <c r="F161" s="16">
        <v>0</v>
      </c>
      <c r="G161" s="16">
        <v>190298.23</v>
      </c>
      <c r="H161" s="16">
        <v>0</v>
      </c>
      <c r="I161" s="16">
        <v>0</v>
      </c>
      <c r="J161" s="16">
        <v>0</v>
      </c>
      <c r="K161" s="16">
        <v>637.22</v>
      </c>
      <c r="L161" s="16">
        <v>540</v>
      </c>
      <c r="M161" s="16">
        <v>3468.75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55351</v>
      </c>
      <c r="U161" s="16">
        <f>SUM(Table1[[#This Row],[JUDGE SALARY]:[OTHER SALARIED]])</f>
        <v>255295.2</v>
      </c>
    </row>
    <row r="162" spans="1:21" x14ac:dyDescent="0.3">
      <c r="A162" s="17">
        <v>41</v>
      </c>
      <c r="B162" s="16" t="s">
        <v>245</v>
      </c>
      <c r="C162" s="16" t="s">
        <v>248</v>
      </c>
      <c r="D162" s="16" t="s">
        <v>32</v>
      </c>
      <c r="E162" s="16">
        <v>5000</v>
      </c>
      <c r="F162" s="16">
        <v>0</v>
      </c>
      <c r="G162" s="16">
        <v>146803</v>
      </c>
      <c r="H162" s="16">
        <v>47518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148500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f>SUM(Table1[[#This Row],[JUDGE SALARY]:[OTHER SALARIED]])</f>
        <v>347821</v>
      </c>
    </row>
    <row r="163" spans="1:21" x14ac:dyDescent="0.3">
      <c r="A163" s="17">
        <v>41</v>
      </c>
      <c r="B163" s="16" t="s">
        <v>245</v>
      </c>
      <c r="C163" s="16" t="s">
        <v>249</v>
      </c>
      <c r="D163" s="16" t="s">
        <v>134</v>
      </c>
      <c r="E163" s="16">
        <v>5000</v>
      </c>
      <c r="F163" s="16">
        <v>0</v>
      </c>
      <c r="G163" s="16">
        <v>145081</v>
      </c>
      <c r="H163" s="16">
        <v>47518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34018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f>SUM(Table1[[#This Row],[JUDGE SALARY]:[OTHER SALARIED]])</f>
        <v>231617</v>
      </c>
    </row>
    <row r="164" spans="1:21" x14ac:dyDescent="0.3">
      <c r="A164" s="17">
        <v>41</v>
      </c>
      <c r="B164" s="16" t="s">
        <v>245</v>
      </c>
      <c r="C164" s="16" t="s">
        <v>250</v>
      </c>
      <c r="D164" s="16" t="s">
        <v>173</v>
      </c>
      <c r="E164" s="16">
        <v>5000</v>
      </c>
      <c r="F164" s="16">
        <v>0</v>
      </c>
      <c r="G164" s="16">
        <v>146518.22</v>
      </c>
      <c r="H164" s="16">
        <v>47430.6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f>SUM(Table1[[#This Row],[JUDGE SALARY]:[OTHER SALARIED]])</f>
        <v>198948.82</v>
      </c>
    </row>
    <row r="165" spans="1:21" x14ac:dyDescent="0.3">
      <c r="A165" s="17">
        <v>41</v>
      </c>
      <c r="B165" s="16" t="s">
        <v>245</v>
      </c>
      <c r="C165" s="16" t="s">
        <v>251</v>
      </c>
      <c r="D165" s="16" t="s">
        <v>19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2331611</v>
      </c>
      <c r="Q165" s="16">
        <v>133823</v>
      </c>
      <c r="R165" s="16">
        <v>0</v>
      </c>
      <c r="S165" s="16">
        <v>0</v>
      </c>
      <c r="T165" s="16">
        <v>382011</v>
      </c>
      <c r="U165" s="16">
        <f>SUM(Table1[[#This Row],[JUDGE SALARY]:[OTHER SALARIED]])</f>
        <v>2847445</v>
      </c>
    </row>
    <row r="166" spans="1:21" x14ac:dyDescent="0.3">
      <c r="A166" s="17">
        <v>41</v>
      </c>
      <c r="B166" s="16" t="s">
        <v>245</v>
      </c>
      <c r="C166" s="16" t="s">
        <v>252</v>
      </c>
      <c r="D166" s="16" t="s">
        <v>27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1755220</v>
      </c>
      <c r="S166" s="16">
        <v>0</v>
      </c>
      <c r="T166" s="16">
        <v>0</v>
      </c>
      <c r="U166" s="16">
        <f>SUM(Table1[[#This Row],[JUDGE SALARY]:[OTHER SALARIED]])</f>
        <v>1755220</v>
      </c>
    </row>
    <row r="167" spans="1:21" x14ac:dyDescent="0.3">
      <c r="A167" s="17">
        <v>41</v>
      </c>
      <c r="B167" s="16" t="s">
        <v>245</v>
      </c>
      <c r="C167" s="16" t="s">
        <v>253</v>
      </c>
      <c r="D167" s="16" t="s">
        <v>254</v>
      </c>
      <c r="E167" s="16">
        <v>47544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140182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f>SUM(Table1[[#This Row],[JUDGE SALARY]:[OTHER SALARIED]])</f>
        <v>187726</v>
      </c>
    </row>
    <row r="168" spans="1:21" x14ac:dyDescent="0.3">
      <c r="A168" s="17">
        <v>41</v>
      </c>
      <c r="B168" s="16" t="s">
        <v>245</v>
      </c>
      <c r="C168" s="16" t="s">
        <v>255</v>
      </c>
      <c r="D168" s="16" t="s">
        <v>256</v>
      </c>
      <c r="E168" s="16">
        <v>114251</v>
      </c>
      <c r="F168" s="16">
        <v>0</v>
      </c>
      <c r="G168" s="16">
        <v>0</v>
      </c>
      <c r="H168" s="16">
        <v>48413</v>
      </c>
      <c r="I168" s="16">
        <v>0</v>
      </c>
      <c r="J168" s="16">
        <v>146674</v>
      </c>
      <c r="K168" s="16">
        <v>0</v>
      </c>
      <c r="L168" s="16">
        <v>0</v>
      </c>
      <c r="M168" s="16">
        <v>5165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202441</v>
      </c>
      <c r="U168" s="16">
        <f>SUM(Table1[[#This Row],[JUDGE SALARY]:[OTHER SALARIED]])</f>
        <v>516944</v>
      </c>
    </row>
    <row r="169" spans="1:21" x14ac:dyDescent="0.3">
      <c r="A169" s="17">
        <v>41</v>
      </c>
      <c r="B169" s="16" t="s">
        <v>245</v>
      </c>
      <c r="C169" s="16" t="s">
        <v>257</v>
      </c>
      <c r="D169" s="16" t="s">
        <v>258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198255</v>
      </c>
      <c r="Q169" s="16">
        <v>92070</v>
      </c>
      <c r="R169" s="16">
        <v>0</v>
      </c>
      <c r="S169" s="16">
        <v>0</v>
      </c>
      <c r="T169" s="16">
        <v>36565</v>
      </c>
      <c r="U169" s="16">
        <f>SUM(Table1[[#This Row],[JUDGE SALARY]:[OTHER SALARIED]])</f>
        <v>326890</v>
      </c>
    </row>
    <row r="170" spans="1:21" x14ac:dyDescent="0.3">
      <c r="A170" s="17">
        <v>42</v>
      </c>
      <c r="B170" s="16" t="s">
        <v>259</v>
      </c>
      <c r="C170" s="16" t="s">
        <v>260</v>
      </c>
      <c r="D170" s="16" t="s">
        <v>15</v>
      </c>
      <c r="E170" s="16">
        <v>1000</v>
      </c>
      <c r="F170" s="16">
        <v>0</v>
      </c>
      <c r="G170" s="16">
        <v>147594.68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f>SUM(Table1[[#This Row],[JUDGE SALARY]:[OTHER SALARIED]])</f>
        <v>148594.68</v>
      </c>
    </row>
    <row r="171" spans="1:21" x14ac:dyDescent="0.3">
      <c r="A171" s="17">
        <v>42</v>
      </c>
      <c r="B171" s="16" t="s">
        <v>259</v>
      </c>
      <c r="C171" s="16" t="s">
        <v>261</v>
      </c>
      <c r="D171" s="16" t="s">
        <v>23</v>
      </c>
      <c r="E171" s="16">
        <v>1000</v>
      </c>
      <c r="F171" s="16">
        <v>1000</v>
      </c>
      <c r="G171" s="16">
        <v>154250</v>
      </c>
      <c r="H171" s="16">
        <v>0</v>
      </c>
      <c r="I171" s="16">
        <v>0</v>
      </c>
      <c r="J171" s="16">
        <v>0</v>
      </c>
      <c r="K171" s="16">
        <v>0</v>
      </c>
      <c r="L171" s="16">
        <v>2000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f>SUM(Table1[[#This Row],[JUDGE SALARY]:[OTHER SALARIED]])</f>
        <v>158250</v>
      </c>
    </row>
    <row r="172" spans="1:21" x14ac:dyDescent="0.3">
      <c r="A172" s="17">
        <v>42</v>
      </c>
      <c r="B172" s="16" t="s">
        <v>259</v>
      </c>
      <c r="C172" s="16" t="s">
        <v>262</v>
      </c>
      <c r="D172" s="16" t="s">
        <v>32</v>
      </c>
      <c r="E172" s="16">
        <v>1000</v>
      </c>
      <c r="F172" s="16">
        <v>0</v>
      </c>
      <c r="G172" s="16">
        <v>130287.5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1250</v>
      </c>
      <c r="U172" s="16">
        <f>SUM(Table1[[#This Row],[JUDGE SALARY]:[OTHER SALARIED]])</f>
        <v>132537.5</v>
      </c>
    </row>
    <row r="173" spans="1:21" x14ac:dyDescent="0.3">
      <c r="A173" s="17">
        <v>42</v>
      </c>
      <c r="B173" s="16" t="s">
        <v>259</v>
      </c>
      <c r="C173" s="16" t="s">
        <v>263</v>
      </c>
      <c r="D173" s="16" t="s">
        <v>19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597513</v>
      </c>
      <c r="Q173" s="16">
        <v>106654</v>
      </c>
      <c r="R173" s="16">
        <v>0</v>
      </c>
      <c r="S173" s="16">
        <v>0</v>
      </c>
      <c r="T173" s="16">
        <v>0</v>
      </c>
      <c r="U173" s="16">
        <f>SUM(Table1[[#This Row],[JUDGE SALARY]:[OTHER SALARIED]])</f>
        <v>704167</v>
      </c>
    </row>
    <row r="174" spans="1:21" x14ac:dyDescent="0.3">
      <c r="A174" s="17">
        <v>42</v>
      </c>
      <c r="B174" s="16" t="s">
        <v>259</v>
      </c>
      <c r="C174" s="16" t="s">
        <v>264</v>
      </c>
      <c r="D174" s="16" t="s">
        <v>265</v>
      </c>
      <c r="E174" s="16">
        <v>15267.2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4500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f>SUM(Table1[[#This Row],[JUDGE SALARY]:[OTHER SALARIED]])</f>
        <v>19767.2</v>
      </c>
    </row>
    <row r="175" spans="1:21" x14ac:dyDescent="0.3">
      <c r="A175" s="17">
        <v>43</v>
      </c>
      <c r="B175" s="16" t="s">
        <v>266</v>
      </c>
      <c r="C175" s="16" t="s">
        <v>267</v>
      </c>
      <c r="D175" s="16" t="s">
        <v>15</v>
      </c>
      <c r="E175" s="16">
        <v>15000</v>
      </c>
      <c r="F175" s="16">
        <v>0</v>
      </c>
      <c r="G175" s="16">
        <v>141613.5</v>
      </c>
      <c r="H175" s="16">
        <v>50646</v>
      </c>
      <c r="I175" s="16">
        <v>0</v>
      </c>
      <c r="J175" s="16">
        <v>195576.3</v>
      </c>
      <c r="K175" s="16">
        <v>45669</v>
      </c>
      <c r="L175" s="16">
        <v>17000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f>SUM(Table1[[#This Row],[JUDGE SALARY]:[OTHER SALARIED]])</f>
        <v>465504.8</v>
      </c>
    </row>
    <row r="176" spans="1:21" x14ac:dyDescent="0.3">
      <c r="A176" s="17">
        <v>43</v>
      </c>
      <c r="B176" s="16" t="s">
        <v>266</v>
      </c>
      <c r="C176" s="16" t="s">
        <v>268</v>
      </c>
      <c r="D176" s="16" t="s">
        <v>134</v>
      </c>
      <c r="E176" s="16">
        <v>10000</v>
      </c>
      <c r="F176" s="16">
        <v>0</v>
      </c>
      <c r="G176" s="16">
        <v>200109</v>
      </c>
      <c r="H176" s="16">
        <v>50798</v>
      </c>
      <c r="I176" s="16">
        <v>0</v>
      </c>
      <c r="J176" s="16">
        <v>51168</v>
      </c>
      <c r="K176" s="16">
        <v>39605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f>SUM(Table1[[#This Row],[JUDGE SALARY]:[OTHER SALARIED]])</f>
        <v>351680</v>
      </c>
    </row>
    <row r="177" spans="1:21" x14ac:dyDescent="0.3">
      <c r="A177" s="17">
        <v>43</v>
      </c>
      <c r="B177" s="16" t="s">
        <v>266</v>
      </c>
      <c r="C177" s="16" t="s">
        <v>269</v>
      </c>
      <c r="D177" s="16" t="s">
        <v>19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806601</v>
      </c>
      <c r="Q177" s="16">
        <v>133303</v>
      </c>
      <c r="R177" s="16">
        <v>0</v>
      </c>
      <c r="S177" s="16">
        <v>0</v>
      </c>
      <c r="T177" s="16">
        <v>0</v>
      </c>
      <c r="U177" s="16">
        <f>SUM(Table1[[#This Row],[JUDGE SALARY]:[OTHER SALARIED]])</f>
        <v>939904</v>
      </c>
    </row>
    <row r="178" spans="1:21" x14ac:dyDescent="0.3">
      <c r="A178" s="17">
        <v>44</v>
      </c>
      <c r="B178" s="16" t="s">
        <v>270</v>
      </c>
      <c r="C178" s="16" t="s">
        <v>271</v>
      </c>
      <c r="D178" s="16" t="s">
        <v>15</v>
      </c>
      <c r="E178" s="16">
        <v>5000</v>
      </c>
      <c r="F178" s="16">
        <v>0</v>
      </c>
      <c r="G178" s="16">
        <v>154478.21</v>
      </c>
      <c r="H178" s="16">
        <v>0</v>
      </c>
      <c r="I178" s="16">
        <v>0</v>
      </c>
      <c r="J178" s="16">
        <v>0</v>
      </c>
      <c r="K178" s="16">
        <v>0</v>
      </c>
      <c r="L178" s="16">
        <v>9000</v>
      </c>
      <c r="M178" s="16">
        <v>480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f>SUM(Table1[[#This Row],[JUDGE SALARY]:[OTHER SALARIED]])</f>
        <v>168958.21</v>
      </c>
    </row>
    <row r="179" spans="1:21" x14ac:dyDescent="0.3">
      <c r="A179" s="17">
        <v>44</v>
      </c>
      <c r="B179" s="16" t="s">
        <v>270</v>
      </c>
      <c r="C179" s="16" t="s">
        <v>272</v>
      </c>
      <c r="D179" s="16" t="s">
        <v>17</v>
      </c>
      <c r="E179" s="16">
        <v>5000</v>
      </c>
      <c r="F179" s="16">
        <v>0</v>
      </c>
      <c r="G179" s="16">
        <v>156903.32</v>
      </c>
      <c r="H179" s="16">
        <v>0</v>
      </c>
      <c r="I179" s="16">
        <v>0</v>
      </c>
      <c r="J179" s="16">
        <v>0</v>
      </c>
      <c r="K179" s="16">
        <v>0</v>
      </c>
      <c r="L179" s="16">
        <v>7055.5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f>SUM(Table1[[#This Row],[JUDGE SALARY]:[OTHER SALARIED]])</f>
        <v>168958.82</v>
      </c>
    </row>
    <row r="180" spans="1:21" x14ac:dyDescent="0.3">
      <c r="A180" s="17">
        <v>44</v>
      </c>
      <c r="B180" s="16" t="s">
        <v>270</v>
      </c>
      <c r="C180" s="16" t="s">
        <v>273</v>
      </c>
      <c r="D180" s="16" t="s">
        <v>19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279309</v>
      </c>
      <c r="Q180" s="16">
        <v>72850</v>
      </c>
      <c r="R180" s="16">
        <v>0</v>
      </c>
      <c r="S180" s="16">
        <v>0</v>
      </c>
      <c r="T180" s="16">
        <v>0</v>
      </c>
      <c r="U180" s="16">
        <f>SUM(Table1[[#This Row],[JUDGE SALARY]:[OTHER SALARIED]])</f>
        <v>352159</v>
      </c>
    </row>
    <row r="181" spans="1:21" x14ac:dyDescent="0.3">
      <c r="A181" s="17">
        <v>45</v>
      </c>
      <c r="B181" s="16" t="s">
        <v>274</v>
      </c>
      <c r="C181" s="16" t="s">
        <v>275</v>
      </c>
      <c r="D181" s="16" t="s">
        <v>15</v>
      </c>
      <c r="E181" s="16">
        <v>5000</v>
      </c>
      <c r="F181" s="16">
        <v>154442</v>
      </c>
      <c r="G181" s="16">
        <v>0</v>
      </c>
      <c r="H181" s="16">
        <v>174062</v>
      </c>
      <c r="I181" s="16">
        <v>0</v>
      </c>
      <c r="J181" s="16">
        <v>186050</v>
      </c>
      <c r="K181" s="16">
        <v>297066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f>SUM(Table1[[#This Row],[JUDGE SALARY]:[OTHER SALARIED]])</f>
        <v>816620</v>
      </c>
    </row>
    <row r="182" spans="1:21" x14ac:dyDescent="0.3">
      <c r="A182" s="17">
        <v>45</v>
      </c>
      <c r="B182" s="16" t="s">
        <v>274</v>
      </c>
      <c r="C182" s="16" t="s">
        <v>276</v>
      </c>
      <c r="D182" s="16" t="s">
        <v>277</v>
      </c>
      <c r="E182" s="16">
        <v>35000</v>
      </c>
      <c r="F182" s="16">
        <v>64142</v>
      </c>
      <c r="G182" s="16">
        <v>434394</v>
      </c>
      <c r="H182" s="16">
        <v>419877</v>
      </c>
      <c r="I182" s="16">
        <v>0</v>
      </c>
      <c r="J182" s="16">
        <v>129354</v>
      </c>
      <c r="K182" s="16">
        <v>801772</v>
      </c>
      <c r="L182" s="16">
        <v>0</v>
      </c>
      <c r="M182" s="16">
        <v>36456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f>SUM(Table1[[#This Row],[JUDGE SALARY]:[OTHER SALARIED]])</f>
        <v>1920995</v>
      </c>
    </row>
    <row r="183" spans="1:21" x14ac:dyDescent="0.3">
      <c r="A183" s="17">
        <v>45</v>
      </c>
      <c r="B183" s="16" t="s">
        <v>274</v>
      </c>
      <c r="C183" s="16" t="s">
        <v>278</v>
      </c>
      <c r="D183" s="16" t="s">
        <v>279</v>
      </c>
      <c r="E183" s="16">
        <v>5000</v>
      </c>
      <c r="F183" s="16">
        <v>103750</v>
      </c>
      <c r="G183" s="16">
        <v>120335</v>
      </c>
      <c r="H183" s="16">
        <v>364045</v>
      </c>
      <c r="I183" s="16">
        <v>0</v>
      </c>
      <c r="J183" s="16">
        <v>289292</v>
      </c>
      <c r="K183" s="16">
        <v>145666</v>
      </c>
      <c r="L183" s="16">
        <v>0</v>
      </c>
      <c r="M183" s="16">
        <v>10331</v>
      </c>
      <c r="N183" s="16">
        <v>199500</v>
      </c>
      <c r="O183" s="16">
        <v>0</v>
      </c>
      <c r="P183" s="16">
        <v>293315</v>
      </c>
      <c r="Q183" s="16">
        <v>172730</v>
      </c>
      <c r="R183" s="16">
        <v>0</v>
      </c>
      <c r="S183" s="16">
        <v>0</v>
      </c>
      <c r="T183" s="16">
        <v>40698</v>
      </c>
      <c r="U183" s="16">
        <f>SUM(Table1[[#This Row],[JUDGE SALARY]:[OTHER SALARIED]])</f>
        <v>1744662</v>
      </c>
    </row>
    <row r="184" spans="1:21" x14ac:dyDescent="0.3">
      <c r="A184" s="17">
        <v>45</v>
      </c>
      <c r="B184" s="16" t="s">
        <v>274</v>
      </c>
      <c r="C184" s="16" t="s">
        <v>280</v>
      </c>
      <c r="D184" s="16" t="s">
        <v>281</v>
      </c>
      <c r="E184" s="16">
        <v>5000</v>
      </c>
      <c r="F184" s="16">
        <v>103750</v>
      </c>
      <c r="G184" s="16">
        <v>98115</v>
      </c>
      <c r="H184" s="16">
        <v>263543</v>
      </c>
      <c r="I184" s="16">
        <v>0</v>
      </c>
      <c r="J184" s="16">
        <v>146424</v>
      </c>
      <c r="K184" s="16">
        <v>146379</v>
      </c>
      <c r="L184" s="16">
        <v>0</v>
      </c>
      <c r="M184" s="16">
        <v>0</v>
      </c>
      <c r="N184" s="16">
        <v>114000</v>
      </c>
      <c r="O184" s="16">
        <v>0</v>
      </c>
      <c r="P184" s="16">
        <v>265720</v>
      </c>
      <c r="Q184" s="16">
        <v>0</v>
      </c>
      <c r="R184" s="16">
        <v>0</v>
      </c>
      <c r="S184" s="16">
        <v>0</v>
      </c>
      <c r="T184" s="16">
        <v>0</v>
      </c>
      <c r="U184" s="16">
        <f>SUM(Table1[[#This Row],[JUDGE SALARY]:[OTHER SALARIED]])</f>
        <v>1142931</v>
      </c>
    </row>
    <row r="185" spans="1:21" x14ac:dyDescent="0.3">
      <c r="A185" s="17">
        <v>45</v>
      </c>
      <c r="B185" s="16" t="s">
        <v>274</v>
      </c>
      <c r="C185" s="16" t="s">
        <v>282</v>
      </c>
      <c r="D185" s="16" t="s">
        <v>283</v>
      </c>
      <c r="E185" s="16">
        <v>5000</v>
      </c>
      <c r="F185" s="16">
        <v>103750</v>
      </c>
      <c r="G185" s="16">
        <v>147719</v>
      </c>
      <c r="H185" s="16">
        <v>268478</v>
      </c>
      <c r="I185" s="16">
        <v>0</v>
      </c>
      <c r="J185" s="16">
        <v>71700</v>
      </c>
      <c r="K185" s="16">
        <v>227516</v>
      </c>
      <c r="L185" s="16">
        <v>0</v>
      </c>
      <c r="M185" s="16">
        <v>0</v>
      </c>
      <c r="N185" s="16">
        <v>199500</v>
      </c>
      <c r="O185" s="16">
        <v>0</v>
      </c>
      <c r="P185" s="16">
        <v>414974</v>
      </c>
      <c r="Q185" s="16">
        <v>0</v>
      </c>
      <c r="R185" s="16">
        <v>0</v>
      </c>
      <c r="S185" s="16">
        <v>0</v>
      </c>
      <c r="T185" s="16">
        <v>0</v>
      </c>
      <c r="U185" s="16">
        <f>SUM(Table1[[#This Row],[JUDGE SALARY]:[OTHER SALARIED]])</f>
        <v>1438637</v>
      </c>
    </row>
    <row r="186" spans="1:21" x14ac:dyDescent="0.3">
      <c r="A186" s="17">
        <v>45</v>
      </c>
      <c r="B186" s="16" t="s">
        <v>274</v>
      </c>
      <c r="C186" s="16" t="s">
        <v>284</v>
      </c>
      <c r="D186" s="16" t="s">
        <v>285</v>
      </c>
      <c r="E186" s="16">
        <v>5000</v>
      </c>
      <c r="F186" s="16">
        <v>103750</v>
      </c>
      <c r="G186" s="16">
        <v>137484</v>
      </c>
      <c r="H186" s="16">
        <v>206521</v>
      </c>
      <c r="I186" s="16">
        <v>0</v>
      </c>
      <c r="J186" s="16">
        <v>125817</v>
      </c>
      <c r="K186" s="16">
        <v>228718</v>
      </c>
      <c r="L186" s="16">
        <v>0</v>
      </c>
      <c r="M186" s="16">
        <v>0</v>
      </c>
      <c r="N186" s="16">
        <v>142500</v>
      </c>
      <c r="O186" s="16">
        <v>0</v>
      </c>
      <c r="P186" s="16">
        <v>269532</v>
      </c>
      <c r="Q186" s="16">
        <v>0</v>
      </c>
      <c r="R186" s="16">
        <v>0</v>
      </c>
      <c r="S186" s="16">
        <v>0</v>
      </c>
      <c r="T186" s="16">
        <v>0</v>
      </c>
      <c r="U186" s="16">
        <f>SUM(Table1[[#This Row],[JUDGE SALARY]:[OTHER SALARIED]])</f>
        <v>1219322</v>
      </c>
    </row>
    <row r="187" spans="1:21" x14ac:dyDescent="0.3">
      <c r="A187" s="17">
        <v>45</v>
      </c>
      <c r="B187" s="16" t="s">
        <v>274</v>
      </c>
      <c r="C187" s="16" t="s">
        <v>286</v>
      </c>
      <c r="D187" s="16" t="s">
        <v>287</v>
      </c>
      <c r="E187" s="16">
        <v>20000</v>
      </c>
      <c r="F187" s="16">
        <v>8000</v>
      </c>
      <c r="G187" s="16">
        <v>459680</v>
      </c>
      <c r="H187" s="16">
        <v>557937</v>
      </c>
      <c r="I187" s="16">
        <v>0</v>
      </c>
      <c r="J187" s="16">
        <v>53025</v>
      </c>
      <c r="K187" s="16">
        <v>529341</v>
      </c>
      <c r="L187" s="16">
        <v>0</v>
      </c>
      <c r="M187" s="16">
        <v>0</v>
      </c>
      <c r="N187" s="16">
        <v>0</v>
      </c>
      <c r="O187" s="16">
        <v>0</v>
      </c>
      <c r="P187" s="16">
        <v>1556158</v>
      </c>
      <c r="Q187" s="16">
        <v>231191</v>
      </c>
      <c r="R187" s="16">
        <v>0</v>
      </c>
      <c r="S187" s="16">
        <v>0</v>
      </c>
      <c r="T187" s="16">
        <v>0</v>
      </c>
      <c r="U187" s="16">
        <f>SUM(Table1[[#This Row],[JUDGE SALARY]:[OTHER SALARIED]])</f>
        <v>3415332</v>
      </c>
    </row>
    <row r="188" spans="1:21" x14ac:dyDescent="0.3">
      <c r="A188" s="17">
        <v>45</v>
      </c>
      <c r="B188" s="16" t="s">
        <v>274</v>
      </c>
      <c r="C188" s="16" t="s">
        <v>288</v>
      </c>
      <c r="D188" s="16" t="s">
        <v>289</v>
      </c>
      <c r="E188" s="16">
        <v>5000</v>
      </c>
      <c r="F188" s="16">
        <v>265511</v>
      </c>
      <c r="G188" s="16">
        <v>329939</v>
      </c>
      <c r="H188" s="16">
        <v>314445</v>
      </c>
      <c r="I188" s="16">
        <v>0</v>
      </c>
      <c r="J188" s="16">
        <v>312086</v>
      </c>
      <c r="K188" s="16">
        <v>36406</v>
      </c>
      <c r="L188" s="16">
        <v>0</v>
      </c>
      <c r="M188" s="16">
        <v>0</v>
      </c>
      <c r="N188" s="16">
        <v>313500</v>
      </c>
      <c r="O188" s="16">
        <v>0</v>
      </c>
      <c r="P188" s="16">
        <v>1910058</v>
      </c>
      <c r="Q188" s="16">
        <v>271099</v>
      </c>
      <c r="R188" s="16">
        <v>0</v>
      </c>
      <c r="S188" s="16">
        <v>109430</v>
      </c>
      <c r="T188" s="16">
        <v>77939</v>
      </c>
      <c r="U188" s="16">
        <f>SUM(Table1[[#This Row],[JUDGE SALARY]:[OTHER SALARIED]])</f>
        <v>3945413</v>
      </c>
    </row>
    <row r="189" spans="1:21" x14ac:dyDescent="0.3">
      <c r="A189" s="17">
        <v>45</v>
      </c>
      <c r="B189" s="16" t="s">
        <v>274</v>
      </c>
      <c r="C189" s="16" t="s">
        <v>290</v>
      </c>
      <c r="D189" s="16" t="s">
        <v>27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419087</v>
      </c>
      <c r="Q189" s="16">
        <v>89750</v>
      </c>
      <c r="R189" s="16">
        <v>2985515</v>
      </c>
      <c r="S189" s="16">
        <v>50070</v>
      </c>
      <c r="T189" s="16">
        <v>33676</v>
      </c>
      <c r="U189" s="16">
        <f>SUM(Table1[[#This Row],[JUDGE SALARY]:[OTHER SALARIED]])</f>
        <v>3578098</v>
      </c>
    </row>
    <row r="190" spans="1:21" x14ac:dyDescent="0.3">
      <c r="A190" s="17">
        <v>45</v>
      </c>
      <c r="B190" s="16" t="s">
        <v>274</v>
      </c>
      <c r="C190" s="16" t="s">
        <v>291</v>
      </c>
      <c r="D190" s="16" t="s">
        <v>292</v>
      </c>
      <c r="E190" s="16">
        <v>39367</v>
      </c>
      <c r="F190" s="16">
        <v>0</v>
      </c>
      <c r="G190" s="16">
        <v>0</v>
      </c>
      <c r="H190" s="16">
        <v>4856</v>
      </c>
      <c r="I190" s="16">
        <v>0</v>
      </c>
      <c r="J190" s="16">
        <v>57409</v>
      </c>
      <c r="K190" s="16">
        <v>0</v>
      </c>
      <c r="L190" s="16">
        <v>0</v>
      </c>
      <c r="M190" s="16">
        <v>0</v>
      </c>
      <c r="N190" s="16">
        <v>0</v>
      </c>
      <c r="O190" s="16">
        <v>96797</v>
      </c>
      <c r="P190" s="16">
        <v>5641</v>
      </c>
      <c r="Q190" s="16">
        <v>1823</v>
      </c>
      <c r="R190" s="16">
        <v>0</v>
      </c>
      <c r="S190" s="16">
        <v>0</v>
      </c>
      <c r="T190" s="16">
        <v>2500</v>
      </c>
      <c r="U190" s="16">
        <f>SUM(Table1[[#This Row],[JUDGE SALARY]:[OTHER SALARIED]])</f>
        <v>208393</v>
      </c>
    </row>
    <row r="191" spans="1:21" x14ac:dyDescent="0.3">
      <c r="A191" s="17">
        <v>45</v>
      </c>
      <c r="B191" s="16" t="s">
        <v>274</v>
      </c>
      <c r="C191" s="16" t="s">
        <v>293</v>
      </c>
      <c r="D191" s="16" t="s">
        <v>294</v>
      </c>
      <c r="E191" s="16">
        <v>72814.28</v>
      </c>
      <c r="F191" s="16">
        <v>27717.84</v>
      </c>
      <c r="G191" s="16">
        <v>0</v>
      </c>
      <c r="H191" s="16">
        <v>101233.18</v>
      </c>
      <c r="I191" s="16">
        <v>0</v>
      </c>
      <c r="J191" s="16">
        <v>73113.69</v>
      </c>
      <c r="K191" s="16">
        <v>0</v>
      </c>
      <c r="L191" s="16">
        <v>0</v>
      </c>
      <c r="M191" s="16">
        <v>20288.84</v>
      </c>
      <c r="N191" s="16">
        <v>49547.48</v>
      </c>
      <c r="O191" s="16">
        <v>0</v>
      </c>
      <c r="P191" s="16">
        <v>125766</v>
      </c>
      <c r="Q191" s="16">
        <v>125509</v>
      </c>
      <c r="R191" s="16">
        <v>0</v>
      </c>
      <c r="S191" s="16">
        <v>0</v>
      </c>
      <c r="T191" s="16">
        <v>73523</v>
      </c>
      <c r="U191" s="16">
        <f>SUM(Table1[[#This Row],[JUDGE SALARY]:[OTHER SALARIED]])</f>
        <v>669513.31000000006</v>
      </c>
    </row>
    <row r="192" spans="1:21" x14ac:dyDescent="0.3">
      <c r="A192" s="17">
        <v>45</v>
      </c>
      <c r="B192" s="16" t="s">
        <v>274</v>
      </c>
      <c r="C192" s="16" t="s">
        <v>295</v>
      </c>
      <c r="D192" s="16" t="s">
        <v>296</v>
      </c>
      <c r="E192" s="16">
        <v>90125</v>
      </c>
      <c r="F192" s="16">
        <v>127690</v>
      </c>
      <c r="G192" s="16">
        <v>53820</v>
      </c>
      <c r="H192" s="16">
        <v>138805</v>
      </c>
      <c r="I192" s="16">
        <v>0</v>
      </c>
      <c r="J192" s="16">
        <v>98455</v>
      </c>
      <c r="K192" s="16">
        <v>44962</v>
      </c>
      <c r="L192" s="16">
        <v>0</v>
      </c>
      <c r="M192" s="16">
        <v>0</v>
      </c>
      <c r="N192" s="16">
        <v>71960</v>
      </c>
      <c r="O192" s="16">
        <v>0</v>
      </c>
      <c r="P192" s="16">
        <v>127150</v>
      </c>
      <c r="Q192" s="16">
        <v>13948</v>
      </c>
      <c r="R192" s="16">
        <v>0</v>
      </c>
      <c r="S192" s="16">
        <v>0</v>
      </c>
      <c r="T192" s="16">
        <v>341341</v>
      </c>
      <c r="U192" s="16">
        <f>SUM(Table1[[#This Row],[JUDGE SALARY]:[OTHER SALARIED]])</f>
        <v>1108256</v>
      </c>
    </row>
    <row r="193" spans="1:21" x14ac:dyDescent="0.3">
      <c r="A193" s="17">
        <v>45</v>
      </c>
      <c r="B193" s="16" t="s">
        <v>274</v>
      </c>
      <c r="C193" s="16" t="s">
        <v>297</v>
      </c>
      <c r="D193" s="16" t="s">
        <v>298</v>
      </c>
      <c r="E193" s="16">
        <v>59910.76</v>
      </c>
      <c r="F193" s="16">
        <v>12000</v>
      </c>
      <c r="G193" s="16">
        <v>0</v>
      </c>
      <c r="H193" s="16">
        <v>57325.599999999999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21394.21</v>
      </c>
      <c r="O193" s="16">
        <v>174984.05</v>
      </c>
      <c r="P193" s="16">
        <v>31200</v>
      </c>
      <c r="Q193" s="16">
        <v>24689</v>
      </c>
      <c r="R193" s="16">
        <v>0</v>
      </c>
      <c r="S193" s="16">
        <v>0</v>
      </c>
      <c r="T193" s="16">
        <v>0</v>
      </c>
      <c r="U193" s="16">
        <f>SUM(Table1[[#This Row],[JUDGE SALARY]:[OTHER SALARIED]])</f>
        <v>381503.62</v>
      </c>
    </row>
    <row r="194" spans="1:21" x14ac:dyDescent="0.3">
      <c r="A194" s="17">
        <v>45</v>
      </c>
      <c r="B194" s="16" t="s">
        <v>274</v>
      </c>
      <c r="C194" s="16" t="s">
        <v>299</v>
      </c>
      <c r="D194" s="16" t="s">
        <v>300</v>
      </c>
      <c r="E194" s="16">
        <v>27984.12</v>
      </c>
      <c r="F194" s="16">
        <v>0</v>
      </c>
      <c r="G194" s="16">
        <v>0</v>
      </c>
      <c r="H194" s="16">
        <v>4336.68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8820</v>
      </c>
      <c r="O194" s="16">
        <v>83086.960000000006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f>SUM(Table1[[#This Row],[JUDGE SALARY]:[OTHER SALARIED]])</f>
        <v>124227.76000000001</v>
      </c>
    </row>
    <row r="195" spans="1:21" x14ac:dyDescent="0.3">
      <c r="A195" s="17">
        <v>45</v>
      </c>
      <c r="B195" s="16" t="s">
        <v>274</v>
      </c>
      <c r="C195" s="16" t="s">
        <v>301</v>
      </c>
      <c r="D195" s="16" t="s">
        <v>302</v>
      </c>
      <c r="E195" s="16">
        <v>25620</v>
      </c>
      <c r="F195" s="16">
        <v>0</v>
      </c>
      <c r="G195" s="16">
        <v>0</v>
      </c>
      <c r="H195" s="16">
        <v>5540.51</v>
      </c>
      <c r="I195" s="16">
        <v>0</v>
      </c>
      <c r="J195" s="16">
        <v>0</v>
      </c>
      <c r="K195" s="16">
        <v>24512.799999999999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f>SUM(Table1[[#This Row],[JUDGE SALARY]:[OTHER SALARIED]])</f>
        <v>55673.31</v>
      </c>
    </row>
    <row r="196" spans="1:21" x14ac:dyDescent="0.3">
      <c r="A196" s="17">
        <v>45</v>
      </c>
      <c r="B196" s="16" t="s">
        <v>274</v>
      </c>
      <c r="C196" s="16" t="s">
        <v>303</v>
      </c>
      <c r="D196" s="16" t="s">
        <v>304</v>
      </c>
      <c r="E196" s="16">
        <v>60000</v>
      </c>
      <c r="F196" s="16">
        <v>28001</v>
      </c>
      <c r="G196" s="16">
        <v>0</v>
      </c>
      <c r="H196" s="16">
        <v>39690</v>
      </c>
      <c r="I196" s="16">
        <v>0</v>
      </c>
      <c r="J196" s="16">
        <v>55600</v>
      </c>
      <c r="K196" s="16">
        <v>105202</v>
      </c>
      <c r="L196" s="16">
        <v>0</v>
      </c>
      <c r="M196" s="16">
        <v>0</v>
      </c>
      <c r="N196" s="16">
        <v>33500.22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43966</v>
      </c>
      <c r="U196" s="16">
        <f>SUM(Table1[[#This Row],[JUDGE SALARY]:[OTHER SALARIED]])</f>
        <v>365959.22</v>
      </c>
    </row>
    <row r="197" spans="1:21" x14ac:dyDescent="0.3">
      <c r="A197" s="17">
        <v>45</v>
      </c>
      <c r="B197" s="16" t="s">
        <v>274</v>
      </c>
      <c r="C197" s="16" t="s">
        <v>305</v>
      </c>
      <c r="D197" s="16" t="s">
        <v>306</v>
      </c>
      <c r="E197" s="16">
        <v>49393.56</v>
      </c>
      <c r="F197" s="16">
        <v>0</v>
      </c>
      <c r="G197" s="16">
        <v>37256.46</v>
      </c>
      <c r="H197" s="16">
        <v>4138.12</v>
      </c>
      <c r="I197" s="16">
        <v>0</v>
      </c>
      <c r="J197" s="16">
        <v>79647.31</v>
      </c>
      <c r="K197" s="16">
        <v>0</v>
      </c>
      <c r="L197" s="16">
        <v>0</v>
      </c>
      <c r="M197" s="16">
        <v>0</v>
      </c>
      <c r="N197" s="16">
        <v>15000</v>
      </c>
      <c r="O197" s="16">
        <v>83306.55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f>SUM(Table1[[#This Row],[JUDGE SALARY]:[OTHER SALARIED]])</f>
        <v>268742</v>
      </c>
    </row>
    <row r="198" spans="1:21" x14ac:dyDescent="0.3">
      <c r="A198" s="17">
        <v>45</v>
      </c>
      <c r="B198" s="16" t="s">
        <v>274</v>
      </c>
      <c r="C198" s="16" t="s">
        <v>307</v>
      </c>
      <c r="D198" s="16" t="s">
        <v>308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8175</v>
      </c>
      <c r="Q198" s="16">
        <v>8905</v>
      </c>
      <c r="R198" s="16">
        <v>0</v>
      </c>
      <c r="S198" s="16">
        <v>0</v>
      </c>
      <c r="T198" s="16">
        <v>0</v>
      </c>
      <c r="U198" s="16">
        <f>SUM(Table1[[#This Row],[JUDGE SALARY]:[OTHER SALARIED]])</f>
        <v>17080</v>
      </c>
    </row>
    <row r="199" spans="1:21" x14ac:dyDescent="0.3">
      <c r="A199" s="17">
        <v>45</v>
      </c>
      <c r="B199" s="16" t="s">
        <v>274</v>
      </c>
      <c r="C199" s="16" t="s">
        <v>309</v>
      </c>
      <c r="D199" s="16" t="s">
        <v>310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21587</v>
      </c>
      <c r="Q199" s="16">
        <v>13840</v>
      </c>
      <c r="R199" s="16">
        <v>0</v>
      </c>
      <c r="S199" s="16">
        <v>0</v>
      </c>
      <c r="T199" s="16">
        <v>0</v>
      </c>
      <c r="U199" s="16">
        <f>SUM(Table1[[#This Row],[JUDGE SALARY]:[OTHER SALARIED]])</f>
        <v>35427</v>
      </c>
    </row>
    <row r="200" spans="1:21" x14ac:dyDescent="0.3">
      <c r="A200" s="17">
        <v>46</v>
      </c>
      <c r="B200" s="16" t="s">
        <v>311</v>
      </c>
      <c r="C200" s="16" t="s">
        <v>312</v>
      </c>
      <c r="D200" s="16" t="s">
        <v>15</v>
      </c>
      <c r="E200" s="16">
        <v>0</v>
      </c>
      <c r="F200" s="16">
        <v>41393</v>
      </c>
      <c r="G200" s="16">
        <v>154015.18</v>
      </c>
      <c r="H200" s="16">
        <v>0</v>
      </c>
      <c r="I200" s="16">
        <v>0</v>
      </c>
      <c r="J200" s="16">
        <v>131799</v>
      </c>
      <c r="K200" s="16">
        <v>0</v>
      </c>
      <c r="L200" s="16">
        <v>0</v>
      </c>
      <c r="M200" s="16">
        <v>7672.2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239158</v>
      </c>
      <c r="U200" s="16">
        <f>SUM(Table1[[#This Row],[JUDGE SALARY]:[OTHER SALARIED]])</f>
        <v>574037.38</v>
      </c>
    </row>
    <row r="201" spans="1:21" x14ac:dyDescent="0.3">
      <c r="A201" s="17">
        <v>46</v>
      </c>
      <c r="B201" s="16" t="s">
        <v>311</v>
      </c>
      <c r="C201" s="16" t="s">
        <v>313</v>
      </c>
      <c r="D201" s="16" t="s">
        <v>23</v>
      </c>
      <c r="E201" s="16">
        <v>0</v>
      </c>
      <c r="F201" s="16">
        <v>0</v>
      </c>
      <c r="G201" s="16">
        <v>35590.28</v>
      </c>
      <c r="H201" s="16">
        <v>59089</v>
      </c>
      <c r="I201" s="16">
        <v>0</v>
      </c>
      <c r="J201" s="16">
        <v>37969.32</v>
      </c>
      <c r="K201" s="16">
        <v>0</v>
      </c>
      <c r="L201" s="16">
        <v>0</v>
      </c>
      <c r="M201" s="16">
        <v>9373.01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f>SUM(Table1[[#This Row],[JUDGE SALARY]:[OTHER SALARIED]])</f>
        <v>142021.61000000002</v>
      </c>
    </row>
    <row r="202" spans="1:21" x14ac:dyDescent="0.3">
      <c r="A202" s="17">
        <v>46</v>
      </c>
      <c r="B202" s="16" t="s">
        <v>311</v>
      </c>
      <c r="C202" s="16" t="s">
        <v>314</v>
      </c>
      <c r="D202" s="16" t="s">
        <v>32</v>
      </c>
      <c r="E202" s="16">
        <v>0</v>
      </c>
      <c r="F202" s="16">
        <v>0</v>
      </c>
      <c r="G202" s="16">
        <v>57535</v>
      </c>
      <c r="H202" s="16">
        <v>44699</v>
      </c>
      <c r="I202" s="16">
        <v>0</v>
      </c>
      <c r="J202" s="16">
        <v>57965</v>
      </c>
      <c r="K202" s="16">
        <v>0</v>
      </c>
      <c r="L202" s="16">
        <v>50000</v>
      </c>
      <c r="M202" s="16">
        <v>14693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f>SUM(Table1[[#This Row],[JUDGE SALARY]:[OTHER SALARIED]])</f>
        <v>224892</v>
      </c>
    </row>
    <row r="203" spans="1:21" x14ac:dyDescent="0.3">
      <c r="A203" s="17">
        <v>46</v>
      </c>
      <c r="B203" s="16" t="s">
        <v>311</v>
      </c>
      <c r="C203" s="16" t="s">
        <v>315</v>
      </c>
      <c r="D203" s="16" t="s">
        <v>134</v>
      </c>
      <c r="E203" s="16">
        <v>0</v>
      </c>
      <c r="F203" s="16">
        <v>0</v>
      </c>
      <c r="G203" s="16">
        <v>50752</v>
      </c>
      <c r="H203" s="16">
        <v>93940</v>
      </c>
      <c r="I203" s="16">
        <v>0</v>
      </c>
      <c r="J203" s="16">
        <v>46505</v>
      </c>
      <c r="K203" s="16">
        <v>0</v>
      </c>
      <c r="L203" s="16">
        <v>0</v>
      </c>
      <c r="M203" s="16">
        <v>0</v>
      </c>
      <c r="N203" s="16">
        <v>0</v>
      </c>
      <c r="O203" s="16">
        <v>91606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f>SUM(Table1[[#This Row],[JUDGE SALARY]:[OTHER SALARIED]])</f>
        <v>282803</v>
      </c>
    </row>
    <row r="204" spans="1:21" x14ac:dyDescent="0.3">
      <c r="A204" s="17">
        <v>46</v>
      </c>
      <c r="B204" s="16" t="s">
        <v>311</v>
      </c>
      <c r="C204" s="16" t="s">
        <v>316</v>
      </c>
      <c r="D204" s="16" t="s">
        <v>173</v>
      </c>
      <c r="E204" s="16">
        <v>0</v>
      </c>
      <c r="F204" s="16">
        <v>0</v>
      </c>
      <c r="G204" s="16">
        <v>97643.5</v>
      </c>
      <c r="H204" s="16">
        <v>153111</v>
      </c>
      <c r="I204" s="16">
        <v>0</v>
      </c>
      <c r="J204" s="16">
        <v>0</v>
      </c>
      <c r="K204" s="16">
        <v>0</v>
      </c>
      <c r="L204" s="16">
        <v>0</v>
      </c>
      <c r="M204" s="16">
        <v>6614.33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f>SUM(Table1[[#This Row],[JUDGE SALARY]:[OTHER SALARIED]])</f>
        <v>257368.83</v>
      </c>
    </row>
    <row r="205" spans="1:21" x14ac:dyDescent="0.3">
      <c r="A205" s="17">
        <v>46</v>
      </c>
      <c r="B205" s="16" t="s">
        <v>311</v>
      </c>
      <c r="C205" s="16" t="s">
        <v>317</v>
      </c>
      <c r="D205" s="16" t="s">
        <v>25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1226995</v>
      </c>
      <c r="Q205" s="16">
        <v>238423</v>
      </c>
      <c r="R205" s="16">
        <v>0</v>
      </c>
      <c r="S205" s="16">
        <v>0</v>
      </c>
      <c r="T205" s="16">
        <v>138752</v>
      </c>
      <c r="U205" s="16">
        <f>SUM(Table1[[#This Row],[JUDGE SALARY]:[OTHER SALARIED]])</f>
        <v>1604170</v>
      </c>
    </row>
    <row r="206" spans="1:21" x14ac:dyDescent="0.3">
      <c r="A206" s="17">
        <v>46</v>
      </c>
      <c r="B206" s="16" t="s">
        <v>311</v>
      </c>
      <c r="C206" s="16" t="s">
        <v>318</v>
      </c>
      <c r="D206" s="16" t="s">
        <v>114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548681</v>
      </c>
      <c r="Q206" s="16">
        <v>150411</v>
      </c>
      <c r="R206" s="16">
        <v>0</v>
      </c>
      <c r="S206" s="16">
        <v>0</v>
      </c>
      <c r="T206" s="16">
        <v>0</v>
      </c>
      <c r="U206" s="16">
        <f>SUM(Table1[[#This Row],[JUDGE SALARY]:[OTHER SALARIED]])</f>
        <v>699092</v>
      </c>
    </row>
    <row r="207" spans="1:21" x14ac:dyDescent="0.3">
      <c r="A207" s="17">
        <v>46</v>
      </c>
      <c r="B207" s="16" t="s">
        <v>311</v>
      </c>
      <c r="C207" s="16" t="s">
        <v>319</v>
      </c>
      <c r="D207" s="16" t="s">
        <v>27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2460744</v>
      </c>
      <c r="S207" s="16">
        <v>0</v>
      </c>
      <c r="T207" s="16">
        <v>0</v>
      </c>
      <c r="U207" s="16">
        <f>SUM(Table1[[#This Row],[JUDGE SALARY]:[OTHER SALARIED]])</f>
        <v>2460744</v>
      </c>
    </row>
    <row r="208" spans="1:21" x14ac:dyDescent="0.3">
      <c r="A208" s="17">
        <v>47</v>
      </c>
      <c r="B208" s="16" t="s">
        <v>320</v>
      </c>
      <c r="C208" s="16" t="s">
        <v>321</v>
      </c>
      <c r="D208" s="16" t="s">
        <v>15</v>
      </c>
      <c r="E208" s="16">
        <v>5000</v>
      </c>
      <c r="F208" s="16">
        <v>123957</v>
      </c>
      <c r="G208" s="16">
        <v>512880</v>
      </c>
      <c r="H208" s="16">
        <v>0</v>
      </c>
      <c r="I208" s="16">
        <v>0</v>
      </c>
      <c r="J208" s="16">
        <v>42815</v>
      </c>
      <c r="K208" s="16">
        <v>0</v>
      </c>
      <c r="L208" s="16">
        <v>90720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f>SUM(Table1[[#This Row],[JUDGE SALARY]:[OTHER SALARIED]])</f>
        <v>775372</v>
      </c>
    </row>
    <row r="209" spans="1:21" x14ac:dyDescent="0.3">
      <c r="A209" s="17">
        <v>47</v>
      </c>
      <c r="B209" s="16" t="s">
        <v>320</v>
      </c>
      <c r="C209" s="16" t="s">
        <v>322</v>
      </c>
      <c r="D209" s="16" t="s">
        <v>23</v>
      </c>
      <c r="E209" s="16">
        <v>5000</v>
      </c>
      <c r="F209" s="16">
        <v>0</v>
      </c>
      <c r="G209" s="16">
        <v>125589</v>
      </c>
      <c r="H209" s="16">
        <v>79828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f>SUM(Table1[[#This Row],[JUDGE SALARY]:[OTHER SALARIED]])</f>
        <v>210417</v>
      </c>
    </row>
    <row r="210" spans="1:21" x14ac:dyDescent="0.3">
      <c r="A210" s="17">
        <v>47</v>
      </c>
      <c r="B210" s="16" t="s">
        <v>320</v>
      </c>
      <c r="C210" s="16" t="s">
        <v>323</v>
      </c>
      <c r="D210" s="16" t="s">
        <v>32</v>
      </c>
      <c r="E210" s="16">
        <v>5000</v>
      </c>
      <c r="F210" s="16">
        <v>0</v>
      </c>
      <c r="G210" s="16">
        <v>216800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39060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f>SUM(Table1[[#This Row],[JUDGE SALARY]:[OTHER SALARIED]])</f>
        <v>260860</v>
      </c>
    </row>
    <row r="211" spans="1:21" x14ac:dyDescent="0.3">
      <c r="A211" s="17">
        <v>47</v>
      </c>
      <c r="B211" s="16" t="s">
        <v>320</v>
      </c>
      <c r="C211" s="16" t="s">
        <v>324</v>
      </c>
      <c r="D211" s="16" t="s">
        <v>19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1261061</v>
      </c>
      <c r="Q211" s="16">
        <v>108655</v>
      </c>
      <c r="R211" s="16">
        <v>0</v>
      </c>
      <c r="S211" s="16">
        <v>0</v>
      </c>
      <c r="T211" s="16">
        <v>29000</v>
      </c>
      <c r="U211" s="16">
        <f>SUM(Table1[[#This Row],[JUDGE SALARY]:[OTHER SALARIED]])</f>
        <v>1398716</v>
      </c>
    </row>
    <row r="212" spans="1:21" x14ac:dyDescent="0.3">
      <c r="A212" s="17">
        <v>48</v>
      </c>
      <c r="B212" s="16" t="s">
        <v>325</v>
      </c>
      <c r="C212" s="16" t="s">
        <v>728</v>
      </c>
      <c r="D212" s="16" t="s">
        <v>729</v>
      </c>
      <c r="E212" s="16">
        <v>30000</v>
      </c>
      <c r="F212" s="16">
        <v>245679.35999999999</v>
      </c>
      <c r="G212" s="16">
        <v>1168685.1599999999</v>
      </c>
      <c r="H212" s="16">
        <v>220109.71</v>
      </c>
      <c r="I212" s="16">
        <v>0</v>
      </c>
      <c r="J212" s="16">
        <v>326443.08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272931</v>
      </c>
      <c r="U212" s="16">
        <f>SUM(Table1[[#This Row],[JUDGE SALARY]:[OTHER SALARIED]])</f>
        <v>2263848.31</v>
      </c>
    </row>
    <row r="213" spans="1:21" x14ac:dyDescent="0.3">
      <c r="A213" s="17">
        <v>48</v>
      </c>
      <c r="B213" s="16" t="s">
        <v>325</v>
      </c>
      <c r="C213" s="16" t="s">
        <v>328</v>
      </c>
      <c r="D213" s="16" t="s">
        <v>25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1194575</v>
      </c>
      <c r="Q213" s="16">
        <v>249967</v>
      </c>
      <c r="R213" s="16">
        <v>0</v>
      </c>
      <c r="S213" s="16">
        <v>0</v>
      </c>
      <c r="T213" s="16">
        <v>0</v>
      </c>
      <c r="U213" s="16">
        <f>SUM(Table1[[#This Row],[JUDGE SALARY]:[OTHER SALARIED]])</f>
        <v>1444542</v>
      </c>
    </row>
    <row r="214" spans="1:21" x14ac:dyDescent="0.3">
      <c r="A214" s="17">
        <v>48</v>
      </c>
      <c r="B214" s="16" t="s">
        <v>325</v>
      </c>
      <c r="C214" s="16" t="s">
        <v>329</v>
      </c>
      <c r="D214" s="16" t="s">
        <v>114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723765</v>
      </c>
      <c r="Q214" s="16">
        <v>104977</v>
      </c>
      <c r="R214" s="16">
        <v>0</v>
      </c>
      <c r="S214" s="16">
        <v>0</v>
      </c>
      <c r="T214" s="16">
        <v>0</v>
      </c>
      <c r="U214" s="16">
        <f>SUM(Table1[[#This Row],[JUDGE SALARY]:[OTHER SALARIED]])</f>
        <v>828742</v>
      </c>
    </row>
    <row r="215" spans="1:21" x14ac:dyDescent="0.3">
      <c r="A215" s="17">
        <v>48</v>
      </c>
      <c r="B215" s="16" t="s">
        <v>325</v>
      </c>
      <c r="C215" s="16" t="s">
        <v>330</v>
      </c>
      <c r="D215" s="16" t="s">
        <v>65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1337741.43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9000</v>
      </c>
      <c r="U215" s="16">
        <f>SUM(Table1[[#This Row],[JUDGE SALARY]:[OTHER SALARIED]])</f>
        <v>1346741.43</v>
      </c>
    </row>
    <row r="216" spans="1:21" x14ac:dyDescent="0.3">
      <c r="A216" s="17">
        <v>48</v>
      </c>
      <c r="B216" s="16" t="s">
        <v>325</v>
      </c>
      <c r="C216" s="16" t="s">
        <v>331</v>
      </c>
      <c r="D216" s="16" t="s">
        <v>27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1641793</v>
      </c>
      <c r="S216" s="16">
        <v>0</v>
      </c>
      <c r="T216" s="16">
        <v>0</v>
      </c>
      <c r="U216" s="16">
        <f>SUM(Table1[[#This Row],[JUDGE SALARY]:[OTHER SALARIED]])</f>
        <v>1641793</v>
      </c>
    </row>
    <row r="217" spans="1:21" x14ac:dyDescent="0.3">
      <c r="A217" s="17">
        <v>48</v>
      </c>
      <c r="B217" s="16" t="s">
        <v>325</v>
      </c>
      <c r="C217" s="16" t="s">
        <v>332</v>
      </c>
      <c r="D217" s="16" t="s">
        <v>333</v>
      </c>
      <c r="E217" s="16">
        <v>101117</v>
      </c>
      <c r="F217" s="16">
        <v>0</v>
      </c>
      <c r="G217" s="16">
        <v>41464</v>
      </c>
      <c r="H217" s="16">
        <v>0</v>
      </c>
      <c r="I217" s="16">
        <v>0</v>
      </c>
      <c r="J217" s="16">
        <v>106329</v>
      </c>
      <c r="K217" s="16">
        <v>0</v>
      </c>
      <c r="L217" s="16">
        <v>0</v>
      </c>
      <c r="M217" s="16">
        <v>0</v>
      </c>
      <c r="N217" s="16">
        <v>98732</v>
      </c>
      <c r="O217" s="16">
        <v>0</v>
      </c>
      <c r="P217" s="16">
        <v>70094</v>
      </c>
      <c r="Q217" s="16">
        <v>38360</v>
      </c>
      <c r="R217" s="16">
        <v>0</v>
      </c>
      <c r="S217" s="16">
        <v>0</v>
      </c>
      <c r="T217" s="16">
        <v>44974</v>
      </c>
      <c r="U217" s="16">
        <f>SUM(Table1[[#This Row],[JUDGE SALARY]:[OTHER SALARIED]])</f>
        <v>501070</v>
      </c>
    </row>
    <row r="218" spans="1:21" x14ac:dyDescent="0.3">
      <c r="A218" s="17">
        <v>48</v>
      </c>
      <c r="B218" s="16" t="s">
        <v>325</v>
      </c>
      <c r="C218" s="16" t="s">
        <v>334</v>
      </c>
      <c r="D218" s="16" t="s">
        <v>335</v>
      </c>
      <c r="E218" s="16">
        <v>45098.1</v>
      </c>
      <c r="F218" s="16">
        <v>0</v>
      </c>
      <c r="G218" s="16">
        <v>0</v>
      </c>
      <c r="H218" s="16">
        <v>22113.78</v>
      </c>
      <c r="I218" s="16">
        <v>0</v>
      </c>
      <c r="J218" s="16">
        <v>41591.379999999997</v>
      </c>
      <c r="K218" s="16">
        <v>0</v>
      </c>
      <c r="L218" s="16">
        <v>0</v>
      </c>
      <c r="M218" s="16">
        <v>0</v>
      </c>
      <c r="N218" s="16">
        <v>27999.119999999999</v>
      </c>
      <c r="O218" s="16">
        <v>128133.57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f>SUM(Table1[[#This Row],[JUDGE SALARY]:[OTHER SALARIED]])</f>
        <v>264935.95</v>
      </c>
    </row>
    <row r="219" spans="1:21" x14ac:dyDescent="0.3">
      <c r="A219" s="17">
        <v>48</v>
      </c>
      <c r="B219" s="16" t="s">
        <v>325</v>
      </c>
      <c r="C219" s="16" t="s">
        <v>336</v>
      </c>
      <c r="D219" s="16" t="s">
        <v>337</v>
      </c>
      <c r="E219" s="16">
        <v>16349.84</v>
      </c>
      <c r="F219" s="16">
        <v>0</v>
      </c>
      <c r="G219" s="16">
        <v>0</v>
      </c>
      <c r="H219" s="16">
        <v>0</v>
      </c>
      <c r="I219" s="16">
        <v>0</v>
      </c>
      <c r="J219" s="16">
        <v>18783.45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f>SUM(Table1[[#This Row],[JUDGE SALARY]:[OTHER SALARIED]])</f>
        <v>35133.29</v>
      </c>
    </row>
    <row r="220" spans="1:21" x14ac:dyDescent="0.3">
      <c r="A220" s="17">
        <v>48</v>
      </c>
      <c r="B220" s="16" t="s">
        <v>325</v>
      </c>
      <c r="C220" s="16" t="s">
        <v>730</v>
      </c>
      <c r="D220" s="16" t="s">
        <v>731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70094</v>
      </c>
      <c r="Q220" s="16">
        <v>38360</v>
      </c>
      <c r="R220" s="16">
        <v>0</v>
      </c>
      <c r="S220" s="16">
        <v>0</v>
      </c>
      <c r="T220" s="16">
        <v>0</v>
      </c>
      <c r="U220" s="16">
        <f>SUM(Table1[[#This Row],[JUDGE SALARY]:[OTHER SALARIED]])</f>
        <v>108454</v>
      </c>
    </row>
    <row r="221" spans="1:21" x14ac:dyDescent="0.3">
      <c r="A221" s="17">
        <v>48</v>
      </c>
      <c r="B221" s="16" t="s">
        <v>325</v>
      </c>
      <c r="C221" s="16" t="s">
        <v>338</v>
      </c>
      <c r="D221" s="16" t="s">
        <v>339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118435</v>
      </c>
      <c r="Q221" s="16">
        <v>9428</v>
      </c>
      <c r="R221" s="16">
        <v>0</v>
      </c>
      <c r="S221" s="16">
        <v>0</v>
      </c>
      <c r="T221" s="16">
        <v>0</v>
      </c>
      <c r="U221" s="16">
        <f>SUM(Table1[[#This Row],[JUDGE SALARY]:[OTHER SALARIED]])</f>
        <v>127863</v>
      </c>
    </row>
    <row r="222" spans="1:21" x14ac:dyDescent="0.3">
      <c r="A222" s="17">
        <v>49</v>
      </c>
      <c r="B222" s="16" t="s">
        <v>340</v>
      </c>
      <c r="C222" s="16" t="s">
        <v>341</v>
      </c>
      <c r="D222" s="16" t="s">
        <v>15</v>
      </c>
      <c r="E222" s="16">
        <v>5382.5</v>
      </c>
      <c r="F222" s="16">
        <v>208332.23</v>
      </c>
      <c r="G222" s="16">
        <v>140214.39999999999</v>
      </c>
      <c r="H222" s="16">
        <v>171028.26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f>SUM(Table1[[#This Row],[JUDGE SALARY]:[OTHER SALARIED]])</f>
        <v>524957.39</v>
      </c>
    </row>
    <row r="223" spans="1:21" x14ac:dyDescent="0.3">
      <c r="A223" s="17">
        <v>49</v>
      </c>
      <c r="B223" s="16" t="s">
        <v>340</v>
      </c>
      <c r="C223" s="16" t="s">
        <v>342</v>
      </c>
      <c r="D223" s="16" t="s">
        <v>277</v>
      </c>
      <c r="E223" s="16">
        <v>193770</v>
      </c>
      <c r="F223" s="16">
        <v>456915.48</v>
      </c>
      <c r="G223" s="16">
        <v>1713715.46</v>
      </c>
      <c r="H223" s="16">
        <v>5493092.3600000003</v>
      </c>
      <c r="I223" s="16">
        <v>96903.33</v>
      </c>
      <c r="J223" s="16">
        <v>1148551.78</v>
      </c>
      <c r="K223" s="16">
        <v>0</v>
      </c>
      <c r="L223" s="16">
        <v>0</v>
      </c>
      <c r="M223" s="16">
        <v>174890.01</v>
      </c>
      <c r="N223" s="16">
        <v>0</v>
      </c>
      <c r="O223" s="16">
        <v>0</v>
      </c>
      <c r="P223" s="16">
        <v>9121550</v>
      </c>
      <c r="Q223" s="16">
        <v>501271</v>
      </c>
      <c r="R223" s="16">
        <v>4407607</v>
      </c>
      <c r="S223" s="16">
        <v>455912.85</v>
      </c>
      <c r="T223" s="16">
        <v>1174889</v>
      </c>
      <c r="U223" s="16">
        <f>SUM(Table1[[#This Row],[JUDGE SALARY]:[OTHER SALARIED]])</f>
        <v>24939068.270000003</v>
      </c>
    </row>
    <row r="224" spans="1:21" x14ac:dyDescent="0.3">
      <c r="A224" s="17">
        <v>49</v>
      </c>
      <c r="B224" s="16" t="s">
        <v>340</v>
      </c>
      <c r="C224" s="16" t="s">
        <v>343</v>
      </c>
      <c r="D224" s="16" t="s">
        <v>344</v>
      </c>
      <c r="E224" s="16">
        <v>130418.7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387600</v>
      </c>
      <c r="P224" s="16">
        <v>0</v>
      </c>
      <c r="Q224" s="16">
        <v>0</v>
      </c>
      <c r="R224" s="16">
        <v>0</v>
      </c>
      <c r="S224" s="16">
        <v>0</v>
      </c>
      <c r="T224" s="16">
        <v>29187</v>
      </c>
      <c r="U224" s="16">
        <f>SUM(Table1[[#This Row],[JUDGE SALARY]:[OTHER SALARIED]])</f>
        <v>547205.69999999995</v>
      </c>
    </row>
    <row r="225" spans="1:21" x14ac:dyDescent="0.3">
      <c r="A225" s="17">
        <v>49</v>
      </c>
      <c r="B225" s="16" t="s">
        <v>340</v>
      </c>
      <c r="C225" s="16" t="s">
        <v>345</v>
      </c>
      <c r="D225" s="16" t="s">
        <v>346</v>
      </c>
      <c r="E225" s="16">
        <v>128792</v>
      </c>
      <c r="F225" s="16">
        <v>0</v>
      </c>
      <c r="G225" s="16">
        <v>0</v>
      </c>
      <c r="H225" s="16">
        <v>0</v>
      </c>
      <c r="I225" s="16">
        <v>0</v>
      </c>
      <c r="J225" s="16">
        <v>39528</v>
      </c>
      <c r="K225" s="16">
        <v>0</v>
      </c>
      <c r="L225" s="16">
        <v>0</v>
      </c>
      <c r="M225" s="16">
        <v>0</v>
      </c>
      <c r="N225" s="16">
        <v>0</v>
      </c>
      <c r="O225" s="16">
        <v>36135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f>SUM(Table1[[#This Row],[JUDGE SALARY]:[OTHER SALARIED]])</f>
        <v>204455</v>
      </c>
    </row>
    <row r="226" spans="1:21" x14ac:dyDescent="0.3">
      <c r="A226" s="17">
        <v>49</v>
      </c>
      <c r="B226" s="16" t="s">
        <v>340</v>
      </c>
      <c r="C226" s="16" t="s">
        <v>347</v>
      </c>
      <c r="D226" s="16" t="s">
        <v>348</v>
      </c>
      <c r="E226" s="16">
        <v>134744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113438.92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f>SUM(Table1[[#This Row],[JUDGE SALARY]:[OTHER SALARIED]])</f>
        <v>248182.91999999998</v>
      </c>
    </row>
    <row r="227" spans="1:21" x14ac:dyDescent="0.3">
      <c r="A227" s="17">
        <v>49</v>
      </c>
      <c r="B227" s="16" t="s">
        <v>340</v>
      </c>
      <c r="C227" s="16" t="s">
        <v>349</v>
      </c>
      <c r="D227" s="16" t="s">
        <v>350</v>
      </c>
      <c r="E227" s="16">
        <v>128791.52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231297.1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f>SUM(Table1[[#This Row],[JUDGE SALARY]:[OTHER SALARIED]])</f>
        <v>360088.62</v>
      </c>
    </row>
    <row r="228" spans="1:21" x14ac:dyDescent="0.3">
      <c r="A228" s="17">
        <v>49</v>
      </c>
      <c r="B228" s="16" t="s">
        <v>340</v>
      </c>
      <c r="C228" s="16" t="s">
        <v>351</v>
      </c>
      <c r="D228" s="16" t="s">
        <v>352</v>
      </c>
      <c r="E228" s="16">
        <v>128791.52</v>
      </c>
      <c r="F228" s="16">
        <v>0</v>
      </c>
      <c r="G228" s="16">
        <v>14821.88</v>
      </c>
      <c r="H228" s="16">
        <v>0</v>
      </c>
      <c r="I228" s="16">
        <v>0</v>
      </c>
      <c r="J228" s="16">
        <v>55696.95</v>
      </c>
      <c r="K228" s="16">
        <v>0</v>
      </c>
      <c r="L228" s="16">
        <v>0</v>
      </c>
      <c r="M228" s="16">
        <v>0</v>
      </c>
      <c r="N228" s="16">
        <v>0</v>
      </c>
      <c r="O228" s="16">
        <v>134863.70000000001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f>SUM(Table1[[#This Row],[JUDGE SALARY]:[OTHER SALARIED]])</f>
        <v>334174.05</v>
      </c>
    </row>
    <row r="229" spans="1:21" x14ac:dyDescent="0.3">
      <c r="A229" s="17">
        <v>49</v>
      </c>
      <c r="B229" s="16" t="s">
        <v>340</v>
      </c>
      <c r="C229" s="16" t="s">
        <v>353</v>
      </c>
      <c r="D229" s="16" t="s">
        <v>354</v>
      </c>
      <c r="E229" s="16">
        <v>128605.58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334998.93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f>SUM(Table1[[#This Row],[JUDGE SALARY]:[OTHER SALARIED]])</f>
        <v>463604.51</v>
      </c>
    </row>
    <row r="230" spans="1:21" x14ac:dyDescent="0.3">
      <c r="A230" s="17">
        <v>49</v>
      </c>
      <c r="B230" s="16" t="s">
        <v>340</v>
      </c>
      <c r="C230" s="16" t="s">
        <v>355</v>
      </c>
      <c r="D230" s="16" t="s">
        <v>356</v>
      </c>
      <c r="E230" s="16">
        <v>133626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172000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f>SUM(Table1[[#This Row],[JUDGE SALARY]:[OTHER SALARIED]])</f>
        <v>305626</v>
      </c>
    </row>
    <row r="231" spans="1:21" x14ac:dyDescent="0.3">
      <c r="A231" s="17">
        <v>49</v>
      </c>
      <c r="B231" s="16" t="s">
        <v>340</v>
      </c>
      <c r="C231" s="16" t="s">
        <v>357</v>
      </c>
      <c r="D231" s="16" t="s">
        <v>358</v>
      </c>
      <c r="E231" s="16">
        <v>188651.87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458626.36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f>SUM(Table1[[#This Row],[JUDGE SALARY]:[OTHER SALARIED]])</f>
        <v>647278.23</v>
      </c>
    </row>
    <row r="232" spans="1:21" x14ac:dyDescent="0.3">
      <c r="A232" s="17">
        <v>49</v>
      </c>
      <c r="B232" s="16" t="s">
        <v>340</v>
      </c>
      <c r="C232" s="16" t="s">
        <v>359</v>
      </c>
      <c r="D232" s="16" t="s">
        <v>360</v>
      </c>
      <c r="E232" s="16">
        <v>128978.67</v>
      </c>
      <c r="F232" s="16">
        <v>0</v>
      </c>
      <c r="G232" s="16">
        <v>0</v>
      </c>
      <c r="H232" s="16">
        <v>0</v>
      </c>
      <c r="I232" s="16">
        <v>0</v>
      </c>
      <c r="J232" s="16">
        <v>52839.16</v>
      </c>
      <c r="K232" s="16">
        <v>0</v>
      </c>
      <c r="L232" s="16">
        <v>0</v>
      </c>
      <c r="M232" s="16">
        <v>0</v>
      </c>
      <c r="N232" s="16">
        <v>0</v>
      </c>
      <c r="O232" s="16">
        <v>252944.83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f>SUM(Table1[[#This Row],[JUDGE SALARY]:[OTHER SALARIED]])</f>
        <v>434762.66000000003</v>
      </c>
    </row>
    <row r="233" spans="1:21" x14ac:dyDescent="0.3">
      <c r="A233" s="17">
        <v>49</v>
      </c>
      <c r="B233" s="16" t="s">
        <v>340</v>
      </c>
      <c r="C233" s="16" t="s">
        <v>361</v>
      </c>
      <c r="D233" s="16" t="s">
        <v>362</v>
      </c>
      <c r="E233" s="16">
        <v>47554</v>
      </c>
      <c r="F233" s="16">
        <v>0</v>
      </c>
      <c r="G233" s="16">
        <v>0</v>
      </c>
      <c r="H233" s="16">
        <v>5703.6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65437.4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f>SUM(Table1[[#This Row],[JUDGE SALARY]:[OTHER SALARIED]])</f>
        <v>118695</v>
      </c>
    </row>
    <row r="234" spans="1:21" x14ac:dyDescent="0.3">
      <c r="A234" s="17">
        <v>50</v>
      </c>
      <c r="B234" s="16" t="s">
        <v>363</v>
      </c>
      <c r="C234" s="16" t="s">
        <v>364</v>
      </c>
      <c r="D234" s="16" t="s">
        <v>15</v>
      </c>
      <c r="E234" s="16">
        <v>0</v>
      </c>
      <c r="F234" s="16">
        <v>0</v>
      </c>
      <c r="G234" s="16">
        <v>44582.6</v>
      </c>
      <c r="H234" s="16">
        <v>43758.400000000001</v>
      </c>
      <c r="I234" s="16">
        <v>0</v>
      </c>
      <c r="J234" s="16">
        <v>45497.86</v>
      </c>
      <c r="K234" s="16">
        <v>0</v>
      </c>
      <c r="L234" s="16">
        <v>12003.75</v>
      </c>
      <c r="M234" s="16">
        <v>0</v>
      </c>
      <c r="N234" s="16">
        <v>60758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12500</v>
      </c>
      <c r="U234" s="16">
        <f>SUM(Table1[[#This Row],[JUDGE SALARY]:[OTHER SALARIED]])</f>
        <v>219100.61</v>
      </c>
    </row>
    <row r="235" spans="1:21" x14ac:dyDescent="0.3">
      <c r="A235" s="17">
        <v>50</v>
      </c>
      <c r="B235" s="16" t="s">
        <v>363</v>
      </c>
      <c r="C235" s="16" t="s">
        <v>365</v>
      </c>
      <c r="D235" s="16" t="s">
        <v>366</v>
      </c>
      <c r="E235" s="16">
        <v>0</v>
      </c>
      <c r="F235" s="16">
        <v>0</v>
      </c>
      <c r="G235" s="16">
        <v>47166.42</v>
      </c>
      <c r="H235" s="16">
        <v>43758.400000000001</v>
      </c>
      <c r="I235" s="16">
        <v>0</v>
      </c>
      <c r="J235" s="16">
        <v>46652.2</v>
      </c>
      <c r="K235" s="16">
        <v>0</v>
      </c>
      <c r="L235" s="16">
        <v>0</v>
      </c>
      <c r="M235" s="16">
        <v>0</v>
      </c>
      <c r="N235" s="16">
        <v>0</v>
      </c>
      <c r="O235" s="16">
        <v>38147.230000000003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f>SUM(Table1[[#This Row],[JUDGE SALARY]:[OTHER SALARIED]])</f>
        <v>175724.25000000003</v>
      </c>
    </row>
    <row r="236" spans="1:21" x14ac:dyDescent="0.3">
      <c r="A236" s="17">
        <v>50</v>
      </c>
      <c r="B236" s="16" t="s">
        <v>363</v>
      </c>
      <c r="C236" s="16" t="s">
        <v>367</v>
      </c>
      <c r="D236" s="16" t="s">
        <v>23</v>
      </c>
      <c r="E236" s="16">
        <v>0</v>
      </c>
      <c r="F236" s="16">
        <v>0</v>
      </c>
      <c r="G236" s="16">
        <v>46652.24</v>
      </c>
      <c r="H236" s="16">
        <v>43758.400000000001</v>
      </c>
      <c r="I236" s="16">
        <v>0</v>
      </c>
      <c r="J236" s="16">
        <v>46652.24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229</v>
      </c>
      <c r="U236" s="16">
        <f>SUM(Table1[[#This Row],[JUDGE SALARY]:[OTHER SALARIED]])</f>
        <v>137291.88</v>
      </c>
    </row>
    <row r="237" spans="1:21" x14ac:dyDescent="0.3">
      <c r="A237" s="17">
        <v>50</v>
      </c>
      <c r="B237" s="16" t="s">
        <v>363</v>
      </c>
      <c r="C237" s="16" t="s">
        <v>368</v>
      </c>
      <c r="D237" s="16" t="s">
        <v>32</v>
      </c>
      <c r="E237" s="16">
        <v>0</v>
      </c>
      <c r="F237" s="16">
        <v>0</v>
      </c>
      <c r="G237" s="16">
        <v>46793</v>
      </c>
      <c r="H237" s="16">
        <v>43899</v>
      </c>
      <c r="I237" s="16">
        <v>0</v>
      </c>
      <c r="J237" s="16">
        <v>93586</v>
      </c>
      <c r="K237" s="16">
        <v>0</v>
      </c>
      <c r="L237" s="16">
        <v>0</v>
      </c>
      <c r="M237" s="16">
        <v>0</v>
      </c>
      <c r="N237" s="16">
        <v>185470.81</v>
      </c>
      <c r="O237" s="16">
        <v>41478</v>
      </c>
      <c r="P237" s="16">
        <v>0</v>
      </c>
      <c r="Q237" s="16">
        <v>0</v>
      </c>
      <c r="R237" s="16">
        <v>0</v>
      </c>
      <c r="S237" s="16">
        <v>0</v>
      </c>
      <c r="T237" s="16">
        <v>44354</v>
      </c>
      <c r="U237" s="16">
        <f>SUM(Table1[[#This Row],[JUDGE SALARY]:[OTHER SALARIED]])</f>
        <v>455580.81</v>
      </c>
    </row>
    <row r="238" spans="1:21" x14ac:dyDescent="0.3">
      <c r="A238" s="17">
        <v>50</v>
      </c>
      <c r="B238" s="16" t="s">
        <v>363</v>
      </c>
      <c r="C238" s="16" t="s">
        <v>369</v>
      </c>
      <c r="D238" s="16" t="s">
        <v>19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446985</v>
      </c>
      <c r="Q238" s="16">
        <v>235998</v>
      </c>
      <c r="R238" s="16">
        <v>0</v>
      </c>
      <c r="S238" s="16">
        <v>0</v>
      </c>
      <c r="T238" s="16">
        <v>110620</v>
      </c>
      <c r="U238" s="16">
        <f>SUM(Table1[[#This Row],[JUDGE SALARY]:[OTHER SALARIED]])</f>
        <v>793603</v>
      </c>
    </row>
    <row r="239" spans="1:21" x14ac:dyDescent="0.3">
      <c r="A239" s="17">
        <v>51</v>
      </c>
      <c r="B239" s="16" t="s">
        <v>370</v>
      </c>
      <c r="C239" s="16" t="s">
        <v>371</v>
      </c>
      <c r="D239" s="16" t="s">
        <v>15</v>
      </c>
      <c r="E239" s="16">
        <v>0</v>
      </c>
      <c r="F239" s="16">
        <v>0</v>
      </c>
      <c r="G239" s="16">
        <v>78596.820000000007</v>
      </c>
      <c r="H239" s="16">
        <v>513.75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f>SUM(Table1[[#This Row],[JUDGE SALARY]:[OTHER SALARIED]])</f>
        <v>79110.570000000007</v>
      </c>
    </row>
    <row r="240" spans="1:21" x14ac:dyDescent="0.3">
      <c r="A240" s="17">
        <v>51</v>
      </c>
      <c r="B240" s="16" t="s">
        <v>370</v>
      </c>
      <c r="C240" s="16" t="s">
        <v>372</v>
      </c>
      <c r="D240" s="16" t="s">
        <v>19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50634</v>
      </c>
      <c r="Q240" s="16">
        <v>52662</v>
      </c>
      <c r="R240" s="16">
        <v>0</v>
      </c>
      <c r="S240" s="16">
        <v>0</v>
      </c>
      <c r="T240" s="16">
        <v>0</v>
      </c>
      <c r="U240" s="16">
        <f>SUM(Table1[[#This Row],[JUDGE SALARY]:[OTHER SALARIED]])</f>
        <v>103296</v>
      </c>
    </row>
    <row r="241" spans="1:21" x14ac:dyDescent="0.3">
      <c r="A241" s="17">
        <v>52</v>
      </c>
      <c r="B241" s="16" t="s">
        <v>373</v>
      </c>
      <c r="C241" s="16" t="s">
        <v>374</v>
      </c>
      <c r="D241" s="16" t="s">
        <v>15</v>
      </c>
      <c r="E241" s="16">
        <v>5000</v>
      </c>
      <c r="F241" s="16">
        <v>0</v>
      </c>
      <c r="G241" s="16">
        <v>41050.61</v>
      </c>
      <c r="H241" s="16">
        <v>36568.620000000003</v>
      </c>
      <c r="I241" s="16">
        <v>0</v>
      </c>
      <c r="J241" s="16">
        <v>40170.6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f>SUM(Table1[[#This Row],[JUDGE SALARY]:[OTHER SALARIED]])</f>
        <v>122789.83000000002</v>
      </c>
    </row>
    <row r="242" spans="1:21" x14ac:dyDescent="0.3">
      <c r="A242" s="17">
        <v>52</v>
      </c>
      <c r="B242" s="16" t="s">
        <v>373</v>
      </c>
      <c r="C242" s="16" t="s">
        <v>375</v>
      </c>
      <c r="D242" s="16" t="s">
        <v>23</v>
      </c>
      <c r="E242" s="16">
        <v>5000</v>
      </c>
      <c r="F242" s="16">
        <v>0</v>
      </c>
      <c r="G242" s="16">
        <v>41050.61</v>
      </c>
      <c r="H242" s="16">
        <v>36568.67</v>
      </c>
      <c r="I242" s="16">
        <v>0</v>
      </c>
      <c r="J242" s="16">
        <v>38983.919999999998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f>SUM(Table1[[#This Row],[JUDGE SALARY]:[OTHER SALARIED]])</f>
        <v>121603.2</v>
      </c>
    </row>
    <row r="243" spans="1:21" x14ac:dyDescent="0.3">
      <c r="A243" s="17">
        <v>52</v>
      </c>
      <c r="B243" s="16" t="s">
        <v>373</v>
      </c>
      <c r="C243" s="16" t="s">
        <v>376</v>
      </c>
      <c r="D243" s="16" t="s">
        <v>32</v>
      </c>
      <c r="E243" s="16">
        <v>0</v>
      </c>
      <c r="F243" s="16">
        <v>0</v>
      </c>
      <c r="G243" s="16">
        <v>41050.61</v>
      </c>
      <c r="H243" s="16">
        <v>32473.67</v>
      </c>
      <c r="I243" s="16">
        <v>0</v>
      </c>
      <c r="J243" s="16">
        <v>0</v>
      </c>
      <c r="K243" s="16">
        <v>40170.6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f>SUM(Table1[[#This Row],[JUDGE SALARY]:[OTHER SALARIED]])</f>
        <v>113694.88</v>
      </c>
    </row>
    <row r="244" spans="1:21" x14ac:dyDescent="0.3">
      <c r="A244" s="17">
        <v>52</v>
      </c>
      <c r="B244" s="16" t="s">
        <v>373</v>
      </c>
      <c r="C244" s="16" t="s">
        <v>377</v>
      </c>
      <c r="D244" s="16" t="s">
        <v>19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550902</v>
      </c>
      <c r="Q244" s="16">
        <v>122310</v>
      </c>
      <c r="R244" s="16">
        <v>0</v>
      </c>
      <c r="S244" s="16">
        <v>0</v>
      </c>
      <c r="T244" s="16">
        <v>0</v>
      </c>
      <c r="U244" s="16">
        <f>SUM(Table1[[#This Row],[JUDGE SALARY]:[OTHER SALARIED]])</f>
        <v>673212</v>
      </c>
    </row>
    <row r="245" spans="1:21" x14ac:dyDescent="0.3">
      <c r="A245" s="17">
        <v>52</v>
      </c>
      <c r="B245" s="16" t="s">
        <v>373</v>
      </c>
      <c r="C245" s="16" t="s">
        <v>378</v>
      </c>
      <c r="D245" s="16" t="s">
        <v>379</v>
      </c>
      <c r="E245" s="16">
        <v>14265.16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35311.120000000003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f>SUM(Table1[[#This Row],[JUDGE SALARY]:[OTHER SALARIED]])</f>
        <v>49576.28</v>
      </c>
    </row>
    <row r="246" spans="1:21" x14ac:dyDescent="0.3">
      <c r="A246" s="17">
        <v>53</v>
      </c>
      <c r="B246" s="16" t="s">
        <v>380</v>
      </c>
      <c r="C246" s="16" t="s">
        <v>381</v>
      </c>
      <c r="D246" s="16" t="s">
        <v>63</v>
      </c>
      <c r="E246" s="16">
        <v>45000</v>
      </c>
      <c r="F246" s="16">
        <v>135678.39999999999</v>
      </c>
      <c r="G246" s="16">
        <v>1270971.45</v>
      </c>
      <c r="H246" s="16">
        <v>351299.58</v>
      </c>
      <c r="I246" s="16">
        <v>0</v>
      </c>
      <c r="J246" s="16">
        <v>449339.32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3473288</v>
      </c>
      <c r="Q246" s="16">
        <v>823925</v>
      </c>
      <c r="R246" s="16">
        <v>0</v>
      </c>
      <c r="S246" s="16">
        <v>0</v>
      </c>
      <c r="T246" s="16">
        <v>0</v>
      </c>
      <c r="U246" s="16">
        <f>SUM(Table1[[#This Row],[JUDGE SALARY]:[OTHER SALARIED]])</f>
        <v>6549501.75</v>
      </c>
    </row>
    <row r="247" spans="1:21" x14ac:dyDescent="0.3">
      <c r="A247" s="17">
        <v>54</v>
      </c>
      <c r="B247" s="16" t="s">
        <v>382</v>
      </c>
      <c r="C247" s="16" t="s">
        <v>383</v>
      </c>
      <c r="D247" s="16" t="s">
        <v>15</v>
      </c>
      <c r="E247" s="16">
        <v>0</v>
      </c>
      <c r="F247" s="16">
        <v>0</v>
      </c>
      <c r="G247" s="16">
        <v>49553.3</v>
      </c>
      <c r="H247" s="16">
        <v>34993</v>
      </c>
      <c r="I247" s="16">
        <v>0</v>
      </c>
      <c r="J247" s="16">
        <v>37467.599999999999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f>SUM(Table1[[#This Row],[JUDGE SALARY]:[OTHER SALARIED]])</f>
        <v>122013.9</v>
      </c>
    </row>
    <row r="248" spans="1:21" x14ac:dyDescent="0.3">
      <c r="A248" s="17">
        <v>54</v>
      </c>
      <c r="B248" s="16" t="s">
        <v>382</v>
      </c>
      <c r="C248" s="16" t="s">
        <v>384</v>
      </c>
      <c r="D248" s="16" t="s">
        <v>23</v>
      </c>
      <c r="E248" s="16">
        <v>0</v>
      </c>
      <c r="F248" s="16">
        <v>0</v>
      </c>
      <c r="G248" s="16">
        <v>38969.82</v>
      </c>
      <c r="H248" s="16">
        <v>0</v>
      </c>
      <c r="I248" s="16">
        <v>0</v>
      </c>
      <c r="J248" s="16">
        <v>35744.839999999997</v>
      </c>
      <c r="K248" s="16">
        <v>34580</v>
      </c>
      <c r="L248" s="16">
        <v>0</v>
      </c>
      <c r="M248" s="16">
        <v>10000</v>
      </c>
      <c r="N248" s="16">
        <v>0</v>
      </c>
      <c r="O248" s="16">
        <v>0</v>
      </c>
      <c r="P248" s="16">
        <v>4090</v>
      </c>
      <c r="Q248" s="16">
        <v>0</v>
      </c>
      <c r="R248" s="16">
        <v>0</v>
      </c>
      <c r="S248" s="16">
        <v>0</v>
      </c>
      <c r="T248" s="16">
        <v>0</v>
      </c>
      <c r="U248" s="16">
        <f>SUM(Table1[[#This Row],[JUDGE SALARY]:[OTHER SALARIED]])</f>
        <v>123384.66</v>
      </c>
    </row>
    <row r="249" spans="1:21" x14ac:dyDescent="0.3">
      <c r="A249" s="17">
        <v>54</v>
      </c>
      <c r="B249" s="16" t="s">
        <v>382</v>
      </c>
      <c r="C249" s="16" t="s">
        <v>385</v>
      </c>
      <c r="D249" s="16" t="s">
        <v>32</v>
      </c>
      <c r="E249" s="16">
        <v>0</v>
      </c>
      <c r="F249" s="16">
        <v>0</v>
      </c>
      <c r="G249" s="16">
        <v>37946</v>
      </c>
      <c r="H249" s="16">
        <v>0</v>
      </c>
      <c r="I249" s="16">
        <v>0</v>
      </c>
      <c r="J249" s="16">
        <v>36314</v>
      </c>
      <c r="K249" s="16">
        <v>34580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f>SUM(Table1[[#This Row],[JUDGE SALARY]:[OTHER SALARIED]])</f>
        <v>108840</v>
      </c>
    </row>
    <row r="250" spans="1:21" x14ac:dyDescent="0.3">
      <c r="A250" s="17">
        <v>54</v>
      </c>
      <c r="B250" s="16" t="s">
        <v>382</v>
      </c>
      <c r="C250" s="16" t="s">
        <v>386</v>
      </c>
      <c r="D250" s="16" t="s">
        <v>19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994232</v>
      </c>
      <c r="Q250" s="16">
        <v>110473</v>
      </c>
      <c r="R250" s="16">
        <v>0</v>
      </c>
      <c r="S250" s="16">
        <v>0</v>
      </c>
      <c r="T250" s="16">
        <v>0</v>
      </c>
      <c r="U250" s="16">
        <f>SUM(Table1[[#This Row],[JUDGE SALARY]:[OTHER SALARIED]])</f>
        <v>1104705</v>
      </c>
    </row>
    <row r="251" spans="1:21" x14ac:dyDescent="0.3">
      <c r="A251" s="17">
        <v>54</v>
      </c>
      <c r="B251" s="16" t="s">
        <v>382</v>
      </c>
      <c r="C251" s="16" t="s">
        <v>387</v>
      </c>
      <c r="D251" s="16" t="s">
        <v>65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406327.64</v>
      </c>
      <c r="O251" s="16">
        <v>0</v>
      </c>
      <c r="P251" s="16">
        <v>0</v>
      </c>
      <c r="Q251" s="16">
        <v>0</v>
      </c>
      <c r="R251" s="16">
        <v>0</v>
      </c>
      <c r="S251" s="16">
        <v>0</v>
      </c>
      <c r="T251" s="16">
        <v>1200</v>
      </c>
      <c r="U251" s="16">
        <f>SUM(Table1[[#This Row],[JUDGE SALARY]:[OTHER SALARIED]])</f>
        <v>407527.64</v>
      </c>
    </row>
    <row r="252" spans="1:21" x14ac:dyDescent="0.3">
      <c r="A252" s="17">
        <v>55</v>
      </c>
      <c r="B252" s="16" t="s">
        <v>388</v>
      </c>
      <c r="C252" s="16" t="s">
        <v>389</v>
      </c>
      <c r="D252" s="16" t="s">
        <v>15</v>
      </c>
      <c r="E252" s="16">
        <v>0</v>
      </c>
      <c r="F252" s="16">
        <v>0</v>
      </c>
      <c r="G252" s="16">
        <v>44607.13</v>
      </c>
      <c r="H252" s="16">
        <v>41819.699999999997</v>
      </c>
      <c r="I252" s="16">
        <v>41819.699999999997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0</v>
      </c>
      <c r="S252" s="16">
        <v>0</v>
      </c>
      <c r="T252" s="16">
        <v>0</v>
      </c>
      <c r="U252" s="16">
        <f>SUM(Table1[[#This Row],[JUDGE SALARY]:[OTHER SALARIED]])</f>
        <v>128246.52999999998</v>
      </c>
    </row>
    <row r="253" spans="1:21" x14ac:dyDescent="0.3">
      <c r="A253" s="17">
        <v>55</v>
      </c>
      <c r="B253" s="16" t="s">
        <v>388</v>
      </c>
      <c r="C253" s="16" t="s">
        <v>390</v>
      </c>
      <c r="D253" s="16" t="s">
        <v>23</v>
      </c>
      <c r="E253" s="16">
        <v>0</v>
      </c>
      <c r="F253" s="16">
        <v>0</v>
      </c>
      <c r="G253" s="16">
        <v>44647.199999999997</v>
      </c>
      <c r="H253" s="16">
        <v>41819.699999999997</v>
      </c>
      <c r="I253" s="16">
        <v>0</v>
      </c>
      <c r="J253" s="16">
        <v>83249.399999999994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f>SUM(Table1[[#This Row],[JUDGE SALARY]:[OTHER SALARIED]])</f>
        <v>169716.3</v>
      </c>
    </row>
    <row r="254" spans="1:21" x14ac:dyDescent="0.3">
      <c r="A254" s="17">
        <v>55</v>
      </c>
      <c r="B254" s="16" t="s">
        <v>388</v>
      </c>
      <c r="C254" s="16" t="s">
        <v>391</v>
      </c>
      <c r="D254" s="16" t="s">
        <v>32</v>
      </c>
      <c r="E254" s="16">
        <v>0</v>
      </c>
      <c r="F254" s="16">
        <v>0</v>
      </c>
      <c r="G254" s="16">
        <v>41819</v>
      </c>
      <c r="H254" s="16">
        <v>41624.699999999997</v>
      </c>
      <c r="I254" s="16">
        <v>0</v>
      </c>
      <c r="J254" s="16">
        <v>0</v>
      </c>
      <c r="K254" s="16">
        <v>41624.699999999997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f>SUM(Table1[[#This Row],[JUDGE SALARY]:[OTHER SALARIED]])</f>
        <v>125068.4</v>
      </c>
    </row>
    <row r="255" spans="1:21" x14ac:dyDescent="0.3">
      <c r="A255" s="17">
        <v>55</v>
      </c>
      <c r="B255" s="16" t="s">
        <v>388</v>
      </c>
      <c r="C255" s="16" t="s">
        <v>392</v>
      </c>
      <c r="D255" s="16" t="s">
        <v>134</v>
      </c>
      <c r="E255" s="16">
        <v>0</v>
      </c>
      <c r="F255" s="16">
        <v>0</v>
      </c>
      <c r="G255" s="16">
        <v>83925.29</v>
      </c>
      <c r="H255" s="16">
        <v>41819.699999999997</v>
      </c>
      <c r="I255" s="16">
        <v>0</v>
      </c>
      <c r="J255" s="16">
        <v>0</v>
      </c>
      <c r="K255" s="16">
        <v>78980.19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  <c r="S255" s="16">
        <v>0</v>
      </c>
      <c r="T255" s="16">
        <v>0</v>
      </c>
      <c r="U255" s="16">
        <f>SUM(Table1[[#This Row],[JUDGE SALARY]:[OTHER SALARIED]])</f>
        <v>204725.18</v>
      </c>
    </row>
    <row r="256" spans="1:21" x14ac:dyDescent="0.3">
      <c r="A256" s="17">
        <v>55</v>
      </c>
      <c r="B256" s="16" t="s">
        <v>388</v>
      </c>
      <c r="C256" s="16" t="s">
        <v>393</v>
      </c>
      <c r="D256" s="16" t="s">
        <v>19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1099117</v>
      </c>
      <c r="Q256" s="16">
        <v>267482</v>
      </c>
      <c r="R256" s="16">
        <v>0</v>
      </c>
      <c r="S256" s="16">
        <v>0</v>
      </c>
      <c r="T256" s="16">
        <v>0</v>
      </c>
      <c r="U256" s="16">
        <f>SUM(Table1[[#This Row],[JUDGE SALARY]:[OTHER SALARIED]])</f>
        <v>1366599</v>
      </c>
    </row>
    <row r="257" spans="1:21" x14ac:dyDescent="0.3">
      <c r="A257" s="17">
        <v>55</v>
      </c>
      <c r="B257" s="16" t="s">
        <v>388</v>
      </c>
      <c r="C257" s="16" t="s">
        <v>394</v>
      </c>
      <c r="D257" s="16" t="s">
        <v>395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25202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f>SUM(Table1[[#This Row],[JUDGE SALARY]:[OTHER SALARIED]])</f>
        <v>25202</v>
      </c>
    </row>
    <row r="258" spans="1:21" x14ac:dyDescent="0.3">
      <c r="A258" s="17">
        <v>55</v>
      </c>
      <c r="B258" s="16" t="s">
        <v>388</v>
      </c>
      <c r="C258" s="16" t="s">
        <v>396</v>
      </c>
      <c r="D258" s="16" t="s">
        <v>397</v>
      </c>
      <c r="E258" s="16">
        <v>53614.34</v>
      </c>
      <c r="F258" s="16">
        <v>0</v>
      </c>
      <c r="G258" s="16">
        <v>0</v>
      </c>
      <c r="H258" s="16">
        <v>0</v>
      </c>
      <c r="I258" s="16">
        <v>0</v>
      </c>
      <c r="J258" s="16">
        <v>44551.519999999997</v>
      </c>
      <c r="K258" s="16">
        <v>0</v>
      </c>
      <c r="L258" s="16">
        <v>0</v>
      </c>
      <c r="M258" s="16">
        <v>0</v>
      </c>
      <c r="N258" s="16">
        <v>0</v>
      </c>
      <c r="O258" s="16">
        <v>38299.56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f>SUM(Table1[[#This Row],[JUDGE SALARY]:[OTHER SALARIED]])</f>
        <v>136465.41999999998</v>
      </c>
    </row>
    <row r="259" spans="1:21" x14ac:dyDescent="0.3">
      <c r="A259" s="17">
        <v>56</v>
      </c>
      <c r="B259" s="16" t="s">
        <v>398</v>
      </c>
      <c r="C259" s="16" t="s">
        <v>399</v>
      </c>
      <c r="D259" s="16" t="s">
        <v>15</v>
      </c>
      <c r="E259" s="16">
        <v>5000</v>
      </c>
      <c r="F259" s="16">
        <v>0</v>
      </c>
      <c r="G259" s="16">
        <v>43498.26</v>
      </c>
      <c r="H259" s="16">
        <v>40324.699999999997</v>
      </c>
      <c r="I259" s="16">
        <v>0</v>
      </c>
      <c r="J259" s="16">
        <v>43498.26</v>
      </c>
      <c r="K259" s="16">
        <v>0</v>
      </c>
      <c r="L259" s="16">
        <v>16000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f>SUM(Table1[[#This Row],[JUDGE SALARY]:[OTHER SALARIED]])</f>
        <v>148321.22</v>
      </c>
    </row>
    <row r="260" spans="1:21" x14ac:dyDescent="0.3">
      <c r="A260" s="17">
        <v>56</v>
      </c>
      <c r="B260" s="16" t="s">
        <v>398</v>
      </c>
      <c r="C260" s="16" t="s">
        <v>400</v>
      </c>
      <c r="D260" s="16" t="s">
        <v>19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182159</v>
      </c>
      <c r="Q260" s="16">
        <v>36751</v>
      </c>
      <c r="R260" s="16">
        <v>0</v>
      </c>
      <c r="S260" s="16">
        <v>0</v>
      </c>
      <c r="T260" s="16">
        <v>0</v>
      </c>
      <c r="U260" s="16">
        <f>SUM(Table1[[#This Row],[JUDGE SALARY]:[OTHER SALARIED]])</f>
        <v>218910</v>
      </c>
    </row>
    <row r="261" spans="1:21" x14ac:dyDescent="0.3">
      <c r="A261" s="17">
        <v>57</v>
      </c>
      <c r="B261" s="16" t="s">
        <v>401</v>
      </c>
      <c r="C261" s="16" t="s">
        <v>402</v>
      </c>
      <c r="D261" s="16" t="s">
        <v>15</v>
      </c>
      <c r="E261" s="16">
        <v>5000</v>
      </c>
      <c r="F261" s="16">
        <v>0</v>
      </c>
      <c r="G261" s="16">
        <v>83967</v>
      </c>
      <c r="H261" s="16">
        <v>81512.08</v>
      </c>
      <c r="I261" s="16">
        <v>0</v>
      </c>
      <c r="J261" s="16">
        <v>0</v>
      </c>
      <c r="K261" s="16">
        <v>0</v>
      </c>
      <c r="L261" s="16">
        <v>12569.5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f>SUM(Table1[[#This Row],[JUDGE SALARY]:[OTHER SALARIED]])</f>
        <v>183048.58000000002</v>
      </c>
    </row>
    <row r="262" spans="1:21" x14ac:dyDescent="0.3">
      <c r="A262" s="17">
        <v>57</v>
      </c>
      <c r="B262" s="16" t="s">
        <v>401</v>
      </c>
      <c r="C262" s="16" t="s">
        <v>403</v>
      </c>
      <c r="D262" s="16" t="s">
        <v>23</v>
      </c>
      <c r="E262" s="16">
        <v>5000</v>
      </c>
      <c r="F262" s="16">
        <v>0</v>
      </c>
      <c r="G262" s="16">
        <v>82317.55</v>
      </c>
      <c r="H262" s="16">
        <v>80111.98</v>
      </c>
      <c r="I262" s="16">
        <v>0</v>
      </c>
      <c r="J262" s="16">
        <v>0</v>
      </c>
      <c r="K262" s="16">
        <v>0</v>
      </c>
      <c r="L262" s="16">
        <v>8794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f>SUM(Table1[[#This Row],[JUDGE SALARY]:[OTHER SALARIED]])</f>
        <v>176223.53</v>
      </c>
    </row>
    <row r="263" spans="1:21" x14ac:dyDescent="0.3">
      <c r="A263" s="17">
        <v>57</v>
      </c>
      <c r="B263" s="16" t="s">
        <v>401</v>
      </c>
      <c r="C263" s="16" t="s">
        <v>404</v>
      </c>
      <c r="D263" s="16" t="s">
        <v>32</v>
      </c>
      <c r="E263" s="16">
        <v>5000</v>
      </c>
      <c r="F263" s="16">
        <v>0</v>
      </c>
      <c r="G263" s="16">
        <v>83967</v>
      </c>
      <c r="H263" s="16">
        <v>82112.42</v>
      </c>
      <c r="I263" s="16">
        <v>0</v>
      </c>
      <c r="J263" s="16">
        <v>0</v>
      </c>
      <c r="K263" s="16">
        <v>0</v>
      </c>
      <c r="L263" s="16">
        <v>6940</v>
      </c>
      <c r="M263" s="16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0</v>
      </c>
      <c r="S263" s="16">
        <v>0</v>
      </c>
      <c r="T263" s="16">
        <v>0</v>
      </c>
      <c r="U263" s="16">
        <f>SUM(Table1[[#This Row],[JUDGE SALARY]:[OTHER SALARIED]])</f>
        <v>178019.41999999998</v>
      </c>
    </row>
    <row r="264" spans="1:21" x14ac:dyDescent="0.3">
      <c r="A264" s="17">
        <v>57</v>
      </c>
      <c r="B264" s="16" t="s">
        <v>401</v>
      </c>
      <c r="C264" s="16" t="s">
        <v>405</v>
      </c>
      <c r="D264" s="16" t="s">
        <v>19</v>
      </c>
      <c r="E264" s="16">
        <v>0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967117</v>
      </c>
      <c r="Q264" s="16">
        <v>0</v>
      </c>
      <c r="R264" s="16">
        <v>0</v>
      </c>
      <c r="S264" s="16">
        <v>0</v>
      </c>
      <c r="T264" s="16">
        <v>276304</v>
      </c>
      <c r="U264" s="16">
        <f>SUM(Table1[[#This Row],[JUDGE SALARY]:[OTHER SALARIED]])</f>
        <v>1243421</v>
      </c>
    </row>
    <row r="265" spans="1:21" x14ac:dyDescent="0.3">
      <c r="A265" s="17">
        <v>57</v>
      </c>
      <c r="B265" s="16" t="s">
        <v>401</v>
      </c>
      <c r="C265" s="16" t="s">
        <v>406</v>
      </c>
      <c r="D265" s="16" t="s">
        <v>65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857064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f>SUM(Table1[[#This Row],[JUDGE SALARY]:[OTHER SALARIED]])</f>
        <v>857064</v>
      </c>
    </row>
    <row r="266" spans="1:21" x14ac:dyDescent="0.3">
      <c r="A266" s="17">
        <v>58</v>
      </c>
      <c r="B266" s="16" t="s">
        <v>407</v>
      </c>
      <c r="C266" s="16" t="s">
        <v>408</v>
      </c>
      <c r="D266" s="16" t="s">
        <v>15</v>
      </c>
      <c r="E266" s="16">
        <v>1000</v>
      </c>
      <c r="F266" s="16">
        <v>3233</v>
      </c>
      <c r="G266" s="16">
        <v>76511</v>
      </c>
      <c r="H266" s="16">
        <v>800</v>
      </c>
      <c r="I266" s="16">
        <v>0</v>
      </c>
      <c r="J266" s="16">
        <v>0</v>
      </c>
      <c r="K266" s="16">
        <v>0</v>
      </c>
      <c r="L266" s="16">
        <v>6052</v>
      </c>
      <c r="M266" s="16">
        <v>0</v>
      </c>
      <c r="N266" s="16">
        <v>84390.55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f>SUM(Table1[[#This Row],[JUDGE SALARY]:[OTHER SALARIED]])</f>
        <v>171986.55</v>
      </c>
    </row>
    <row r="267" spans="1:21" x14ac:dyDescent="0.3">
      <c r="A267" s="17">
        <v>58</v>
      </c>
      <c r="B267" s="16" t="s">
        <v>407</v>
      </c>
      <c r="C267" s="16" t="s">
        <v>409</v>
      </c>
      <c r="D267" s="16" t="s">
        <v>19</v>
      </c>
      <c r="E267" s="16">
        <v>0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  <c r="O267" s="16">
        <v>0</v>
      </c>
      <c r="P267" s="16">
        <v>31285</v>
      </c>
      <c r="Q267" s="16">
        <v>16598</v>
      </c>
      <c r="R267" s="16">
        <v>0</v>
      </c>
      <c r="S267" s="16">
        <v>0</v>
      </c>
      <c r="T267" s="16">
        <v>0</v>
      </c>
      <c r="U267" s="16">
        <f>SUM(Table1[[#This Row],[JUDGE SALARY]:[OTHER SALARIED]])</f>
        <v>47883</v>
      </c>
    </row>
    <row r="268" spans="1:21" x14ac:dyDescent="0.3">
      <c r="A268" s="17">
        <v>59</v>
      </c>
      <c r="B268" s="16" t="s">
        <v>410</v>
      </c>
      <c r="C268" s="16" t="s">
        <v>411</v>
      </c>
      <c r="D268" s="16" t="s">
        <v>15</v>
      </c>
      <c r="E268" s="16">
        <v>0</v>
      </c>
      <c r="F268" s="16">
        <v>0</v>
      </c>
      <c r="G268" s="16">
        <v>43800</v>
      </c>
      <c r="H268" s="16">
        <v>38800</v>
      </c>
      <c r="I268" s="16">
        <v>0</v>
      </c>
      <c r="J268" s="16">
        <v>0</v>
      </c>
      <c r="K268" s="16">
        <v>0</v>
      </c>
      <c r="L268" s="16">
        <v>0</v>
      </c>
      <c r="M268" s="16">
        <v>0</v>
      </c>
      <c r="N268" s="16">
        <v>0</v>
      </c>
      <c r="O268" s="16">
        <v>0</v>
      </c>
      <c r="P268" s="16">
        <v>0</v>
      </c>
      <c r="Q268" s="16">
        <v>0</v>
      </c>
      <c r="R268" s="16">
        <v>0</v>
      </c>
      <c r="S268" s="16">
        <v>0</v>
      </c>
      <c r="T268" s="16">
        <v>0</v>
      </c>
      <c r="U268" s="16">
        <f>SUM(Table1[[#This Row],[JUDGE SALARY]:[OTHER SALARIED]])</f>
        <v>82600</v>
      </c>
    </row>
    <row r="269" spans="1:21" x14ac:dyDescent="0.3">
      <c r="A269" s="17">
        <v>59</v>
      </c>
      <c r="B269" s="16" t="s">
        <v>410</v>
      </c>
      <c r="C269" s="16" t="s">
        <v>412</v>
      </c>
      <c r="D269" s="16" t="s">
        <v>17</v>
      </c>
      <c r="E269" s="16">
        <v>0</v>
      </c>
      <c r="F269" s="16">
        <v>0</v>
      </c>
      <c r="G269" s="16">
        <v>43800</v>
      </c>
      <c r="H269" s="16">
        <v>77600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0</v>
      </c>
      <c r="R269" s="16">
        <v>0</v>
      </c>
      <c r="S269" s="16">
        <v>0</v>
      </c>
      <c r="T269" s="16">
        <v>0</v>
      </c>
      <c r="U269" s="16">
        <f>SUM(Table1[[#This Row],[JUDGE SALARY]:[OTHER SALARIED]])</f>
        <v>121400</v>
      </c>
    </row>
    <row r="270" spans="1:21" x14ac:dyDescent="0.3">
      <c r="A270" s="17">
        <v>59</v>
      </c>
      <c r="B270" s="16" t="s">
        <v>410</v>
      </c>
      <c r="C270" s="16" t="s">
        <v>413</v>
      </c>
      <c r="D270" s="16" t="s">
        <v>19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183151</v>
      </c>
      <c r="Q270" s="16">
        <v>38800</v>
      </c>
      <c r="R270" s="16">
        <v>0</v>
      </c>
      <c r="S270" s="16">
        <v>0</v>
      </c>
      <c r="T270" s="16">
        <v>21120</v>
      </c>
      <c r="U270" s="16">
        <f>SUM(Table1[[#This Row],[JUDGE SALARY]:[OTHER SALARIED]])</f>
        <v>243071</v>
      </c>
    </row>
    <row r="271" spans="1:21" x14ac:dyDescent="0.3">
      <c r="A271" s="17">
        <v>60</v>
      </c>
      <c r="B271" s="16" t="s">
        <v>414</v>
      </c>
      <c r="C271" s="16" t="s">
        <v>415</v>
      </c>
      <c r="D271" s="16" t="s">
        <v>63</v>
      </c>
      <c r="E271" s="16">
        <v>0</v>
      </c>
      <c r="F271" s="16">
        <v>0</v>
      </c>
      <c r="G271" s="16">
        <v>171726.92</v>
      </c>
      <c r="H271" s="16">
        <v>45363.19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  <c r="S271" s="16">
        <v>0</v>
      </c>
      <c r="T271" s="16">
        <v>0</v>
      </c>
      <c r="U271" s="16">
        <f>SUM(Table1[[#This Row],[JUDGE SALARY]:[OTHER SALARIED]])</f>
        <v>217090.11000000002</v>
      </c>
    </row>
    <row r="272" spans="1:21" x14ac:dyDescent="0.3">
      <c r="A272" s="17">
        <v>60</v>
      </c>
      <c r="B272" s="16" t="s">
        <v>414</v>
      </c>
      <c r="C272" s="16" t="s">
        <v>416</v>
      </c>
      <c r="D272" s="16" t="s">
        <v>19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  <c r="L272" s="16">
        <v>0</v>
      </c>
      <c r="M272" s="16">
        <v>0</v>
      </c>
      <c r="N272" s="16">
        <v>0</v>
      </c>
      <c r="O272" s="16">
        <v>0</v>
      </c>
      <c r="P272" s="16">
        <v>479822</v>
      </c>
      <c r="Q272" s="16">
        <v>97353</v>
      </c>
      <c r="R272" s="16">
        <v>0</v>
      </c>
      <c r="S272" s="16">
        <v>46585.82</v>
      </c>
      <c r="T272" s="16">
        <v>0</v>
      </c>
      <c r="U272" s="16">
        <f>SUM(Table1[[#This Row],[JUDGE SALARY]:[OTHER SALARIED]])</f>
        <v>623760.81999999995</v>
      </c>
    </row>
    <row r="273" spans="1:21" x14ac:dyDescent="0.3">
      <c r="A273" s="17">
        <v>61</v>
      </c>
      <c r="B273" s="16" t="s">
        <v>417</v>
      </c>
      <c r="C273" s="16" t="s">
        <v>418</v>
      </c>
      <c r="D273" s="16" t="s">
        <v>15</v>
      </c>
      <c r="E273" s="16">
        <v>0</v>
      </c>
      <c r="F273" s="16">
        <v>0</v>
      </c>
      <c r="G273" s="16">
        <v>36525.879999999997</v>
      </c>
      <c r="H273" s="16">
        <v>34901.019999999997</v>
      </c>
      <c r="I273" s="16">
        <v>0</v>
      </c>
      <c r="J273" s="16">
        <v>0</v>
      </c>
      <c r="K273" s="16">
        <v>26360.86</v>
      </c>
      <c r="L273" s="16">
        <v>20000</v>
      </c>
      <c r="M273" s="16">
        <v>0</v>
      </c>
      <c r="N273" s="16">
        <v>0</v>
      </c>
      <c r="O273" s="16">
        <v>0</v>
      </c>
      <c r="P273" s="16">
        <v>106242</v>
      </c>
      <c r="Q273" s="16">
        <v>0</v>
      </c>
      <c r="R273" s="16">
        <v>0</v>
      </c>
      <c r="S273" s="16">
        <v>0</v>
      </c>
      <c r="T273" s="16">
        <v>0</v>
      </c>
      <c r="U273" s="16">
        <f>SUM(Table1[[#This Row],[JUDGE SALARY]:[OTHER SALARIED]])</f>
        <v>224029.76</v>
      </c>
    </row>
    <row r="274" spans="1:21" x14ac:dyDescent="0.3">
      <c r="A274" s="17">
        <v>61</v>
      </c>
      <c r="B274" s="16" t="s">
        <v>417</v>
      </c>
      <c r="C274" s="16" t="s">
        <v>419</v>
      </c>
      <c r="D274" s="16" t="s">
        <v>19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53999</v>
      </c>
      <c r="Q274" s="16">
        <v>52281</v>
      </c>
      <c r="R274" s="16">
        <v>0</v>
      </c>
      <c r="S274" s="16">
        <v>0</v>
      </c>
      <c r="T274" s="16">
        <v>0</v>
      </c>
      <c r="U274" s="16">
        <f>SUM(Table1[[#This Row],[JUDGE SALARY]:[OTHER SALARIED]])</f>
        <v>106280</v>
      </c>
    </row>
    <row r="275" spans="1:21" x14ac:dyDescent="0.3">
      <c r="A275" s="17">
        <v>62</v>
      </c>
      <c r="B275" s="16" t="s">
        <v>420</v>
      </c>
      <c r="C275" s="16" t="s">
        <v>421</v>
      </c>
      <c r="D275" s="16" t="s">
        <v>15</v>
      </c>
      <c r="E275" s="16">
        <v>5000</v>
      </c>
      <c r="F275" s="16">
        <v>0</v>
      </c>
      <c r="G275" s="16">
        <v>32042</v>
      </c>
      <c r="H275" s="16">
        <v>0</v>
      </c>
      <c r="I275" s="16">
        <v>0</v>
      </c>
      <c r="J275" s="16">
        <v>36097</v>
      </c>
      <c r="K275" s="16">
        <v>31132</v>
      </c>
      <c r="L275" s="16">
        <v>42584</v>
      </c>
      <c r="M275" s="16">
        <v>0</v>
      </c>
      <c r="N275" s="16">
        <v>0</v>
      </c>
      <c r="O275" s="16">
        <v>0</v>
      </c>
      <c r="P275" s="16">
        <v>118489</v>
      </c>
      <c r="Q275" s="16">
        <v>28588</v>
      </c>
      <c r="R275" s="16">
        <v>0</v>
      </c>
      <c r="S275" s="16">
        <v>0</v>
      </c>
      <c r="T275" s="16">
        <v>0</v>
      </c>
      <c r="U275" s="16">
        <f>SUM(Table1[[#This Row],[JUDGE SALARY]:[OTHER SALARIED]])</f>
        <v>293932</v>
      </c>
    </row>
    <row r="276" spans="1:21" x14ac:dyDescent="0.3">
      <c r="A276" s="17">
        <v>63</v>
      </c>
      <c r="B276" s="16" t="s">
        <v>422</v>
      </c>
      <c r="C276" s="16" t="s">
        <v>423</v>
      </c>
      <c r="D276" s="16" t="s">
        <v>15</v>
      </c>
      <c r="E276" s="16">
        <v>4908</v>
      </c>
      <c r="F276" s="16">
        <v>60632</v>
      </c>
      <c r="G276" s="16">
        <v>184770.81</v>
      </c>
      <c r="H276" s="16">
        <v>32594.1</v>
      </c>
      <c r="I276" s="16">
        <v>0</v>
      </c>
      <c r="J276" s="16">
        <v>0</v>
      </c>
      <c r="K276" s="16">
        <v>0</v>
      </c>
      <c r="L276" s="16">
        <v>15000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  <c r="S276" s="16">
        <v>0</v>
      </c>
      <c r="T276" s="16">
        <v>0</v>
      </c>
      <c r="U276" s="16">
        <f>SUM(Table1[[#This Row],[JUDGE SALARY]:[OTHER SALARIED]])</f>
        <v>297904.90999999997</v>
      </c>
    </row>
    <row r="277" spans="1:21" x14ac:dyDescent="0.3">
      <c r="A277" s="17">
        <v>63</v>
      </c>
      <c r="B277" s="16" t="s">
        <v>422</v>
      </c>
      <c r="C277" s="16" t="s">
        <v>424</v>
      </c>
      <c r="D277" s="16" t="s">
        <v>19</v>
      </c>
      <c r="E277" s="16">
        <v>0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115592</v>
      </c>
      <c r="Q277" s="16">
        <v>44601</v>
      </c>
      <c r="R277" s="16">
        <v>0</v>
      </c>
      <c r="S277" s="16">
        <v>0</v>
      </c>
      <c r="T277" s="16">
        <v>0</v>
      </c>
      <c r="U277" s="16">
        <f>SUM(Table1[[#This Row],[JUDGE SALARY]:[OTHER SALARIED]])</f>
        <v>160193</v>
      </c>
    </row>
    <row r="278" spans="1:21" x14ac:dyDescent="0.3">
      <c r="A278" s="17">
        <v>64</v>
      </c>
      <c r="B278" s="16" t="s">
        <v>425</v>
      </c>
      <c r="C278" s="16" t="s">
        <v>426</v>
      </c>
      <c r="D278" s="16" t="s">
        <v>15</v>
      </c>
      <c r="E278" s="16">
        <v>5000</v>
      </c>
      <c r="F278" s="16">
        <v>15039</v>
      </c>
      <c r="G278" s="16">
        <v>103096</v>
      </c>
      <c r="H278" s="16">
        <v>48177</v>
      </c>
      <c r="I278" s="16">
        <v>0</v>
      </c>
      <c r="J278" s="16">
        <v>0</v>
      </c>
      <c r="K278" s="16">
        <v>181325</v>
      </c>
      <c r="L278" s="16">
        <v>104775</v>
      </c>
      <c r="M278" s="16">
        <v>1140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f>SUM(Table1[[#This Row],[JUDGE SALARY]:[OTHER SALARIED]])</f>
        <v>458552</v>
      </c>
    </row>
    <row r="279" spans="1:21" x14ac:dyDescent="0.3">
      <c r="A279" s="17">
        <v>64</v>
      </c>
      <c r="B279" s="16" t="s">
        <v>425</v>
      </c>
      <c r="C279" s="16" t="s">
        <v>427</v>
      </c>
      <c r="D279" s="16" t="s">
        <v>23</v>
      </c>
      <c r="E279" s="16">
        <v>5000</v>
      </c>
      <c r="F279" s="16">
        <v>0</v>
      </c>
      <c r="G279" s="16">
        <v>51548</v>
      </c>
      <c r="H279" s="16">
        <v>48177</v>
      </c>
      <c r="I279" s="16">
        <v>0</v>
      </c>
      <c r="J279" s="16">
        <v>88768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6">
        <v>0</v>
      </c>
      <c r="S279" s="16">
        <v>0</v>
      </c>
      <c r="T279" s="16">
        <v>0</v>
      </c>
      <c r="U279" s="16">
        <f>SUM(Table1[[#This Row],[JUDGE SALARY]:[OTHER SALARIED]])</f>
        <v>193493</v>
      </c>
    </row>
    <row r="280" spans="1:21" x14ac:dyDescent="0.3">
      <c r="A280" s="17">
        <v>64</v>
      </c>
      <c r="B280" s="16" t="s">
        <v>425</v>
      </c>
      <c r="C280" s="16" t="s">
        <v>428</v>
      </c>
      <c r="D280" s="16" t="s">
        <v>32</v>
      </c>
      <c r="E280" s="16">
        <v>5000</v>
      </c>
      <c r="F280" s="16">
        <v>0</v>
      </c>
      <c r="G280" s="16">
        <v>51548</v>
      </c>
      <c r="H280" s="16">
        <v>48177</v>
      </c>
      <c r="I280" s="16">
        <v>0</v>
      </c>
      <c r="J280" s="16">
        <v>0</v>
      </c>
      <c r="K280" s="16">
        <v>44384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0</v>
      </c>
      <c r="S280" s="16">
        <v>0</v>
      </c>
      <c r="T280" s="16">
        <v>0</v>
      </c>
      <c r="U280" s="16">
        <f>SUM(Table1[[#This Row],[JUDGE SALARY]:[OTHER SALARIED]])</f>
        <v>149109</v>
      </c>
    </row>
    <row r="281" spans="1:21" x14ac:dyDescent="0.3">
      <c r="A281" s="17">
        <v>64</v>
      </c>
      <c r="B281" s="16" t="s">
        <v>425</v>
      </c>
      <c r="C281" s="16" t="s">
        <v>429</v>
      </c>
      <c r="D281" s="16" t="s">
        <v>134</v>
      </c>
      <c r="E281" s="16">
        <v>5000</v>
      </c>
      <c r="F281" s="16">
        <v>0</v>
      </c>
      <c r="G281" s="16">
        <v>51548</v>
      </c>
      <c r="H281" s="16">
        <v>48177</v>
      </c>
      <c r="I281" s="16">
        <v>0</v>
      </c>
      <c r="J281" s="16">
        <v>44384</v>
      </c>
      <c r="K281" s="16">
        <v>41309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f>SUM(Table1[[#This Row],[JUDGE SALARY]:[OTHER SALARIED]])</f>
        <v>190418</v>
      </c>
    </row>
    <row r="282" spans="1:21" x14ac:dyDescent="0.3">
      <c r="A282" s="17">
        <v>64</v>
      </c>
      <c r="B282" s="16" t="s">
        <v>425</v>
      </c>
      <c r="C282" s="16" t="s">
        <v>430</v>
      </c>
      <c r="D282" s="16" t="s">
        <v>173</v>
      </c>
      <c r="E282" s="16">
        <v>5000</v>
      </c>
      <c r="F282" s="16">
        <v>0</v>
      </c>
      <c r="G282" s="16">
        <v>51213</v>
      </c>
      <c r="H282" s="16">
        <v>47729</v>
      </c>
      <c r="I282" s="16">
        <v>0</v>
      </c>
      <c r="J282" s="16">
        <v>43197</v>
      </c>
      <c r="K282" s="16">
        <v>41309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f>SUM(Table1[[#This Row],[JUDGE SALARY]:[OTHER SALARIED]])</f>
        <v>188448</v>
      </c>
    </row>
    <row r="283" spans="1:21" x14ac:dyDescent="0.3">
      <c r="A283" s="17">
        <v>64</v>
      </c>
      <c r="B283" s="16" t="s">
        <v>425</v>
      </c>
      <c r="C283" s="16" t="s">
        <v>431</v>
      </c>
      <c r="D283" s="16" t="s">
        <v>177</v>
      </c>
      <c r="E283" s="16">
        <v>5000</v>
      </c>
      <c r="F283" s="16">
        <v>0</v>
      </c>
      <c r="G283" s="16">
        <v>51548</v>
      </c>
      <c r="H283" s="16">
        <v>48177</v>
      </c>
      <c r="I283" s="16">
        <v>0</v>
      </c>
      <c r="J283" s="16">
        <v>0</v>
      </c>
      <c r="K283" s="16">
        <v>44384</v>
      </c>
      <c r="L283" s="16">
        <v>0</v>
      </c>
      <c r="M283" s="16">
        <v>0</v>
      </c>
      <c r="N283" s="16">
        <v>0</v>
      </c>
      <c r="O283" s="16">
        <v>0</v>
      </c>
      <c r="P283" s="16">
        <v>0</v>
      </c>
      <c r="Q283" s="16">
        <v>0</v>
      </c>
      <c r="R283" s="16">
        <v>0</v>
      </c>
      <c r="S283" s="16">
        <v>0</v>
      </c>
      <c r="T283" s="16">
        <v>0</v>
      </c>
      <c r="U283" s="16">
        <f>SUM(Table1[[#This Row],[JUDGE SALARY]:[OTHER SALARIED]])</f>
        <v>149109</v>
      </c>
    </row>
    <row r="284" spans="1:21" x14ac:dyDescent="0.3">
      <c r="A284" s="17">
        <v>64</v>
      </c>
      <c r="B284" s="16" t="s">
        <v>425</v>
      </c>
      <c r="C284" s="16" t="s">
        <v>432</v>
      </c>
      <c r="D284" s="16" t="s">
        <v>25</v>
      </c>
      <c r="E284" s="16">
        <v>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1365546</v>
      </c>
      <c r="Q284" s="16">
        <v>228391</v>
      </c>
      <c r="R284" s="16">
        <v>0</v>
      </c>
      <c r="S284" s="16">
        <v>0</v>
      </c>
      <c r="T284" s="16">
        <v>0</v>
      </c>
      <c r="U284" s="16">
        <f>SUM(Table1[[#This Row],[JUDGE SALARY]:[OTHER SALARIED]])</f>
        <v>1593937</v>
      </c>
    </row>
    <row r="285" spans="1:21" x14ac:dyDescent="0.3">
      <c r="A285" s="17">
        <v>64</v>
      </c>
      <c r="B285" s="16" t="s">
        <v>425</v>
      </c>
      <c r="C285" s="16" t="s">
        <v>433</v>
      </c>
      <c r="D285" s="16" t="s">
        <v>114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1092506</v>
      </c>
      <c r="Q285" s="16">
        <v>91255</v>
      </c>
      <c r="R285" s="16">
        <v>0</v>
      </c>
      <c r="S285" s="16">
        <v>0</v>
      </c>
      <c r="T285" s="16">
        <v>53725</v>
      </c>
      <c r="U285" s="16">
        <f>SUM(Table1[[#This Row],[JUDGE SALARY]:[OTHER SALARIED]])</f>
        <v>1237486</v>
      </c>
    </row>
    <row r="286" spans="1:21" x14ac:dyDescent="0.3">
      <c r="A286" s="17">
        <v>64</v>
      </c>
      <c r="B286" s="16" t="s">
        <v>425</v>
      </c>
      <c r="C286" s="16" t="s">
        <v>434</v>
      </c>
      <c r="D286" s="16" t="s">
        <v>27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1581454</v>
      </c>
      <c r="S286" s="16">
        <v>0</v>
      </c>
      <c r="T286" s="16">
        <v>0</v>
      </c>
      <c r="U286" s="16">
        <f>SUM(Table1[[#This Row],[JUDGE SALARY]:[OTHER SALARIED]])</f>
        <v>1581454</v>
      </c>
    </row>
    <row r="287" spans="1:21" x14ac:dyDescent="0.3">
      <c r="A287" s="17">
        <v>65</v>
      </c>
      <c r="B287" s="16" t="s">
        <v>435</v>
      </c>
      <c r="C287" s="16" t="s">
        <v>436</v>
      </c>
      <c r="D287" s="16" t="s">
        <v>15</v>
      </c>
      <c r="E287" s="16">
        <v>0</v>
      </c>
      <c r="F287" s="16">
        <v>0</v>
      </c>
      <c r="G287" s="16">
        <v>131859</v>
      </c>
      <c r="H287" s="16">
        <v>0</v>
      </c>
      <c r="I287" s="16">
        <v>0</v>
      </c>
      <c r="J287" s="16">
        <v>43953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  <c r="P287" s="16">
        <v>376667</v>
      </c>
      <c r="Q287" s="16">
        <v>0</v>
      </c>
      <c r="R287" s="16">
        <v>0</v>
      </c>
      <c r="S287" s="16">
        <v>0</v>
      </c>
      <c r="T287" s="16">
        <v>0</v>
      </c>
      <c r="U287" s="16">
        <f>SUM(Table1[[#This Row],[JUDGE SALARY]:[OTHER SALARIED]])</f>
        <v>552479</v>
      </c>
    </row>
    <row r="288" spans="1:21" x14ac:dyDescent="0.3">
      <c r="A288" s="17">
        <v>65</v>
      </c>
      <c r="B288" s="16" t="s">
        <v>435</v>
      </c>
      <c r="C288" s="16" t="s">
        <v>437</v>
      </c>
      <c r="D288" s="16" t="s">
        <v>17</v>
      </c>
      <c r="E288" s="16">
        <v>0</v>
      </c>
      <c r="F288" s="16">
        <v>0</v>
      </c>
      <c r="G288" s="16">
        <v>131685.96</v>
      </c>
      <c r="H288" s="16">
        <v>0</v>
      </c>
      <c r="I288" s="16">
        <v>0</v>
      </c>
      <c r="J288" s="16">
        <v>43895.32</v>
      </c>
      <c r="K288" s="16">
        <v>0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  <c r="Q288" s="16">
        <v>0</v>
      </c>
      <c r="R288" s="16">
        <v>0</v>
      </c>
      <c r="S288" s="16">
        <v>0</v>
      </c>
      <c r="T288" s="16">
        <v>0</v>
      </c>
      <c r="U288" s="16">
        <f>SUM(Table1[[#This Row],[JUDGE SALARY]:[OTHER SALARIED]])</f>
        <v>175581.28</v>
      </c>
    </row>
    <row r="289" spans="1:21" x14ac:dyDescent="0.3">
      <c r="A289" s="17">
        <v>65</v>
      </c>
      <c r="B289" s="16" t="s">
        <v>435</v>
      </c>
      <c r="C289" s="16" t="s">
        <v>438</v>
      </c>
      <c r="D289" s="16" t="s">
        <v>19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0</v>
      </c>
      <c r="U289" s="16">
        <f>SUM(Table1[[#This Row],[JUDGE SALARY]:[OTHER SALARIED]])</f>
        <v>0</v>
      </c>
    </row>
    <row r="290" spans="1:21" x14ac:dyDescent="0.3">
      <c r="A290" s="17">
        <v>66</v>
      </c>
      <c r="B290" s="16" t="s">
        <v>439</v>
      </c>
      <c r="C290" s="16" t="s">
        <v>440</v>
      </c>
      <c r="D290" s="16" t="s">
        <v>15</v>
      </c>
      <c r="E290" s="16">
        <v>0</v>
      </c>
      <c r="F290" s="16">
        <v>0</v>
      </c>
      <c r="G290" s="16">
        <v>33658.949999999997</v>
      </c>
      <c r="H290" s="16">
        <v>20841.810000000001</v>
      </c>
      <c r="I290" s="16">
        <v>0</v>
      </c>
      <c r="J290" s="16">
        <v>60324.08</v>
      </c>
      <c r="K290" s="16">
        <v>0</v>
      </c>
      <c r="L290" s="16">
        <v>48082.05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f>SUM(Table1[[#This Row],[JUDGE SALARY]:[OTHER SALARIED]])</f>
        <v>162906.89000000001</v>
      </c>
    </row>
    <row r="291" spans="1:21" x14ac:dyDescent="0.3">
      <c r="A291" s="17">
        <v>66</v>
      </c>
      <c r="B291" s="16" t="s">
        <v>439</v>
      </c>
      <c r="C291" s="16" t="s">
        <v>441</v>
      </c>
      <c r="D291" s="16" t="s">
        <v>17</v>
      </c>
      <c r="E291" s="16">
        <v>0</v>
      </c>
      <c r="F291" s="16">
        <v>0</v>
      </c>
      <c r="G291" s="16">
        <v>37492</v>
      </c>
      <c r="H291" s="16">
        <v>34088.6</v>
      </c>
      <c r="I291" s="16">
        <v>0</v>
      </c>
      <c r="J291" s="16">
        <v>34897.019999999997</v>
      </c>
      <c r="K291" s="16">
        <v>0</v>
      </c>
      <c r="L291" s="16">
        <v>0</v>
      </c>
      <c r="M291" s="16">
        <v>0</v>
      </c>
      <c r="N291" s="16">
        <v>144020</v>
      </c>
      <c r="O291" s="16">
        <v>0</v>
      </c>
      <c r="P291" s="16">
        <v>0</v>
      </c>
      <c r="Q291" s="16">
        <v>0</v>
      </c>
      <c r="R291" s="16">
        <v>0</v>
      </c>
      <c r="S291" s="16">
        <v>0</v>
      </c>
      <c r="T291" s="16">
        <v>0</v>
      </c>
      <c r="U291" s="16">
        <f>SUM(Table1[[#This Row],[JUDGE SALARY]:[OTHER SALARIED]])</f>
        <v>250497.62</v>
      </c>
    </row>
    <row r="292" spans="1:21" x14ac:dyDescent="0.3">
      <c r="A292" s="17">
        <v>66</v>
      </c>
      <c r="B292" s="16" t="s">
        <v>439</v>
      </c>
      <c r="C292" s="16" t="s">
        <v>442</v>
      </c>
      <c r="D292" s="16" t="s">
        <v>19</v>
      </c>
      <c r="E292" s="16">
        <v>0</v>
      </c>
      <c r="F292" s="16">
        <v>0</v>
      </c>
      <c r="G292" s="16">
        <v>0</v>
      </c>
      <c r="H292" s="16">
        <v>0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193464</v>
      </c>
      <c r="Q292" s="16">
        <v>19110</v>
      </c>
      <c r="R292" s="16">
        <v>0</v>
      </c>
      <c r="S292" s="16">
        <v>0</v>
      </c>
      <c r="T292" s="16">
        <v>0</v>
      </c>
      <c r="U292" s="16">
        <f>SUM(Table1[[#This Row],[JUDGE SALARY]:[OTHER SALARIED]])</f>
        <v>212574</v>
      </c>
    </row>
    <row r="293" spans="1:21" x14ac:dyDescent="0.3">
      <c r="A293" s="17">
        <v>67</v>
      </c>
      <c r="B293" s="16" t="s">
        <v>443</v>
      </c>
      <c r="C293" s="16" t="s">
        <v>444</v>
      </c>
      <c r="D293" s="16" t="s">
        <v>15</v>
      </c>
      <c r="E293" s="16">
        <v>5000</v>
      </c>
      <c r="F293" s="16">
        <v>17400</v>
      </c>
      <c r="G293" s="16">
        <v>172796</v>
      </c>
      <c r="H293" s="16">
        <v>39437</v>
      </c>
      <c r="I293" s="16">
        <v>2681</v>
      </c>
      <c r="J293" s="16">
        <v>0</v>
      </c>
      <c r="K293" s="16">
        <v>0</v>
      </c>
      <c r="L293" s="16">
        <v>0</v>
      </c>
      <c r="M293" s="16">
        <v>0</v>
      </c>
      <c r="N293" s="16">
        <v>199500</v>
      </c>
      <c r="O293" s="16">
        <v>0</v>
      </c>
      <c r="P293" s="16">
        <v>145188</v>
      </c>
      <c r="Q293" s="16">
        <v>40107</v>
      </c>
      <c r="R293" s="16">
        <v>0</v>
      </c>
      <c r="S293" s="16">
        <v>0</v>
      </c>
      <c r="T293" s="16">
        <v>0</v>
      </c>
      <c r="U293" s="16">
        <f>SUM(Table1[[#This Row],[JUDGE SALARY]:[OTHER SALARIED]])</f>
        <v>622109</v>
      </c>
    </row>
    <row r="294" spans="1:21" x14ac:dyDescent="0.3">
      <c r="A294" s="17">
        <v>67</v>
      </c>
      <c r="B294" s="16" t="s">
        <v>443</v>
      </c>
      <c r="C294" s="16" t="s">
        <v>445</v>
      </c>
      <c r="D294" s="16" t="s">
        <v>17</v>
      </c>
      <c r="E294" s="16">
        <v>0</v>
      </c>
      <c r="F294" s="16">
        <v>0</v>
      </c>
      <c r="G294" s="16">
        <v>159021.98000000001</v>
      </c>
      <c r="H294" s="16">
        <v>76998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131250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f>SUM(Table1[[#This Row],[JUDGE SALARY]:[OTHER SALARIED]])</f>
        <v>367269.98</v>
      </c>
    </row>
    <row r="295" spans="1:21" x14ac:dyDescent="0.3">
      <c r="A295" s="17">
        <v>67</v>
      </c>
      <c r="B295" s="16" t="s">
        <v>443</v>
      </c>
      <c r="C295" s="16" t="s">
        <v>446</v>
      </c>
      <c r="D295" s="16" t="s">
        <v>25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391120</v>
      </c>
      <c r="Q295" s="16">
        <v>108071</v>
      </c>
      <c r="R295" s="16">
        <v>0</v>
      </c>
      <c r="S295" s="16">
        <v>0</v>
      </c>
      <c r="T295" s="16">
        <v>0</v>
      </c>
      <c r="U295" s="16">
        <f>SUM(Table1[[#This Row],[JUDGE SALARY]:[OTHER SALARIED]])</f>
        <v>499191</v>
      </c>
    </row>
    <row r="296" spans="1:21" x14ac:dyDescent="0.3">
      <c r="A296" s="17">
        <v>68</v>
      </c>
      <c r="B296" s="16" t="s">
        <v>447</v>
      </c>
      <c r="C296" s="16" t="s">
        <v>448</v>
      </c>
      <c r="D296" s="16" t="s">
        <v>15</v>
      </c>
      <c r="E296" s="16">
        <v>5383</v>
      </c>
      <c r="F296" s="16">
        <v>0</v>
      </c>
      <c r="G296" s="16">
        <v>148876</v>
      </c>
      <c r="H296" s="16">
        <v>27219</v>
      </c>
      <c r="I296" s="16">
        <v>0</v>
      </c>
      <c r="J296" s="16">
        <v>0</v>
      </c>
      <c r="K296" s="16">
        <v>16380</v>
      </c>
      <c r="L296" s="16">
        <v>20000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  <c r="S296" s="16">
        <v>0</v>
      </c>
      <c r="T296" s="16">
        <v>0</v>
      </c>
      <c r="U296" s="16">
        <f>SUM(Table1[[#This Row],[JUDGE SALARY]:[OTHER SALARIED]])</f>
        <v>217858</v>
      </c>
    </row>
    <row r="297" spans="1:21" x14ac:dyDescent="0.3">
      <c r="A297" s="17">
        <v>68</v>
      </c>
      <c r="B297" s="16" t="s">
        <v>447</v>
      </c>
      <c r="C297" s="16" t="s">
        <v>449</v>
      </c>
      <c r="D297" s="16" t="s">
        <v>17</v>
      </c>
      <c r="E297" s="16">
        <v>0</v>
      </c>
      <c r="F297" s="16">
        <v>0</v>
      </c>
      <c r="G297" s="16">
        <v>36411.230000000003</v>
      </c>
      <c r="H297" s="16">
        <v>37219</v>
      </c>
      <c r="I297" s="16">
        <v>0</v>
      </c>
      <c r="J297" s="16">
        <v>0</v>
      </c>
      <c r="K297" s="16">
        <v>38650.5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f>SUM(Table1[[#This Row],[JUDGE SALARY]:[OTHER SALARIED]])</f>
        <v>112280.73000000001</v>
      </c>
    </row>
    <row r="298" spans="1:21" x14ac:dyDescent="0.3">
      <c r="A298" s="17">
        <v>68</v>
      </c>
      <c r="B298" s="16" t="s">
        <v>447</v>
      </c>
      <c r="C298" s="16" t="s">
        <v>450</v>
      </c>
      <c r="D298" s="16" t="s">
        <v>19</v>
      </c>
      <c r="E298" s="16">
        <v>0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215282</v>
      </c>
      <c r="Q298" s="16">
        <v>54073</v>
      </c>
      <c r="R298" s="16">
        <v>0</v>
      </c>
      <c r="S298" s="16">
        <v>0</v>
      </c>
      <c r="T298" s="16">
        <v>0</v>
      </c>
      <c r="U298" s="16">
        <f>SUM(Table1[[#This Row],[JUDGE SALARY]:[OTHER SALARIED]])</f>
        <v>269355</v>
      </c>
    </row>
    <row r="299" spans="1:21" x14ac:dyDescent="0.3">
      <c r="A299" s="17">
        <v>68</v>
      </c>
      <c r="B299" s="16" t="s">
        <v>447</v>
      </c>
      <c r="C299" s="16" t="s">
        <v>451</v>
      </c>
      <c r="D299" s="16" t="s">
        <v>452</v>
      </c>
      <c r="E299" s="16">
        <v>26000</v>
      </c>
      <c r="F299" s="16">
        <v>0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25419.7</v>
      </c>
      <c r="P299" s="16">
        <v>0</v>
      </c>
      <c r="Q299" s="16">
        <v>0</v>
      </c>
      <c r="R299" s="16">
        <v>0</v>
      </c>
      <c r="S299" s="16">
        <v>0</v>
      </c>
      <c r="T299" s="16">
        <v>0</v>
      </c>
      <c r="U299" s="16">
        <f>SUM(Table1[[#This Row],[JUDGE SALARY]:[OTHER SALARIED]])</f>
        <v>51419.7</v>
      </c>
    </row>
    <row r="300" spans="1:21" x14ac:dyDescent="0.3">
      <c r="A300" s="17">
        <v>68</v>
      </c>
      <c r="B300" s="16" t="s">
        <v>447</v>
      </c>
      <c r="C300" s="16" t="s">
        <v>453</v>
      </c>
      <c r="D300" s="16" t="s">
        <v>454</v>
      </c>
      <c r="E300" s="16">
        <v>28639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  <c r="S300" s="16">
        <v>0</v>
      </c>
      <c r="T300" s="16">
        <v>0</v>
      </c>
      <c r="U300" s="16">
        <f>SUM(Table1[[#This Row],[JUDGE SALARY]:[OTHER SALARIED]])</f>
        <v>28639</v>
      </c>
    </row>
    <row r="301" spans="1:21" x14ac:dyDescent="0.3">
      <c r="A301" s="17">
        <v>69</v>
      </c>
      <c r="B301" s="16" t="s">
        <v>455</v>
      </c>
      <c r="C301" s="16" t="s">
        <v>456</v>
      </c>
      <c r="D301" s="16" t="s">
        <v>15</v>
      </c>
      <c r="E301" s="16">
        <v>0</v>
      </c>
      <c r="F301" s="16">
        <v>0</v>
      </c>
      <c r="G301" s="16">
        <v>95687.96</v>
      </c>
      <c r="H301" s="16">
        <v>44799.79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f>SUM(Table1[[#This Row],[JUDGE SALARY]:[OTHER SALARIED]])</f>
        <v>140487.75</v>
      </c>
    </row>
    <row r="302" spans="1:21" x14ac:dyDescent="0.3">
      <c r="A302" s="17">
        <v>69</v>
      </c>
      <c r="B302" s="16" t="s">
        <v>455</v>
      </c>
      <c r="C302" s="16" t="s">
        <v>457</v>
      </c>
      <c r="D302" s="16" t="s">
        <v>17</v>
      </c>
      <c r="E302" s="16">
        <v>0</v>
      </c>
      <c r="F302" s="16">
        <v>0</v>
      </c>
      <c r="G302" s="16">
        <v>89209.98</v>
      </c>
      <c r="H302" s="16">
        <v>37372.36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f>SUM(Table1[[#This Row],[JUDGE SALARY]:[OTHER SALARIED]])</f>
        <v>126582.34</v>
      </c>
    </row>
    <row r="303" spans="1:21" x14ac:dyDescent="0.3">
      <c r="A303" s="17">
        <v>69</v>
      </c>
      <c r="B303" s="16" t="s">
        <v>455</v>
      </c>
      <c r="C303" s="16" t="s">
        <v>458</v>
      </c>
      <c r="D303" s="16" t="s">
        <v>19</v>
      </c>
      <c r="E303" s="16">
        <v>0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>
        <v>325586</v>
      </c>
      <c r="Q303" s="16">
        <v>88874</v>
      </c>
      <c r="R303" s="16">
        <v>0</v>
      </c>
      <c r="S303" s="16">
        <v>0</v>
      </c>
      <c r="T303" s="16">
        <v>0</v>
      </c>
      <c r="U303" s="16">
        <f>SUM(Table1[[#This Row],[JUDGE SALARY]:[OTHER SALARIED]])</f>
        <v>414460</v>
      </c>
    </row>
    <row r="304" spans="1:21" x14ac:dyDescent="0.3">
      <c r="A304" s="17">
        <v>69</v>
      </c>
      <c r="B304" s="16" t="s">
        <v>455</v>
      </c>
      <c r="C304" s="16" t="s">
        <v>459</v>
      </c>
      <c r="D304" s="16" t="s">
        <v>460</v>
      </c>
      <c r="E304" s="16">
        <v>23607.599999999999</v>
      </c>
      <c r="F304" s="16">
        <v>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28388.84</v>
      </c>
      <c r="P304" s="16">
        <v>0</v>
      </c>
      <c r="Q304" s="16">
        <v>0</v>
      </c>
      <c r="R304" s="16">
        <v>0</v>
      </c>
      <c r="S304" s="16">
        <v>0</v>
      </c>
      <c r="T304" s="16">
        <v>0</v>
      </c>
      <c r="U304" s="16">
        <f>SUM(Table1[[#This Row],[JUDGE SALARY]:[OTHER SALARIED]])</f>
        <v>51996.44</v>
      </c>
    </row>
    <row r="305" spans="1:21" x14ac:dyDescent="0.3">
      <c r="A305" s="17">
        <v>70</v>
      </c>
      <c r="B305" s="16" t="s">
        <v>461</v>
      </c>
      <c r="C305" s="16" t="s">
        <v>462</v>
      </c>
      <c r="D305" s="16" t="s">
        <v>15</v>
      </c>
      <c r="E305" s="16">
        <v>0</v>
      </c>
      <c r="F305" s="16">
        <v>0</v>
      </c>
      <c r="G305" s="16">
        <v>27067.599999999999</v>
      </c>
      <c r="H305" s="16">
        <v>0</v>
      </c>
      <c r="I305" s="16">
        <v>0</v>
      </c>
      <c r="J305" s="16">
        <v>37149.699999999997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f>SUM(Table1[[#This Row],[JUDGE SALARY]:[OTHER SALARIED]])</f>
        <v>64217.299999999996</v>
      </c>
    </row>
    <row r="306" spans="1:21" x14ac:dyDescent="0.3">
      <c r="A306" s="17">
        <v>70</v>
      </c>
      <c r="B306" s="16" t="s">
        <v>461</v>
      </c>
      <c r="C306" s="16" t="s">
        <v>463</v>
      </c>
      <c r="D306" s="16" t="s">
        <v>17</v>
      </c>
      <c r="E306" s="16">
        <v>0</v>
      </c>
      <c r="F306" s="16">
        <v>0</v>
      </c>
      <c r="G306" s="16">
        <v>32082</v>
      </c>
      <c r="H306" s="16">
        <v>0</v>
      </c>
      <c r="I306" s="16">
        <v>0</v>
      </c>
      <c r="J306" s="16">
        <v>32082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f>SUM(Table1[[#This Row],[JUDGE SALARY]:[OTHER SALARIED]])</f>
        <v>64164</v>
      </c>
    </row>
    <row r="307" spans="1:21" x14ac:dyDescent="0.3">
      <c r="A307" s="17">
        <v>70</v>
      </c>
      <c r="B307" s="16" t="s">
        <v>461</v>
      </c>
      <c r="C307" s="16" t="s">
        <v>464</v>
      </c>
      <c r="D307" s="16" t="s">
        <v>19</v>
      </c>
      <c r="E307" s="16">
        <v>0</v>
      </c>
      <c r="F307" s="16">
        <v>0</v>
      </c>
      <c r="G307" s="16">
        <v>0</v>
      </c>
      <c r="H307" s="16">
        <v>0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>
        <v>154221</v>
      </c>
      <c r="Q307" s="16">
        <v>0</v>
      </c>
      <c r="R307" s="16">
        <v>0</v>
      </c>
      <c r="S307" s="16">
        <v>0</v>
      </c>
      <c r="T307" s="16">
        <v>0</v>
      </c>
      <c r="U307" s="16">
        <f>SUM(Table1[[#This Row],[JUDGE SALARY]:[OTHER SALARIED]])</f>
        <v>154221</v>
      </c>
    </row>
    <row r="308" spans="1:21" x14ac:dyDescent="0.3">
      <c r="A308" s="17">
        <v>71</v>
      </c>
      <c r="B308" s="16" t="s">
        <v>465</v>
      </c>
      <c r="C308" s="16" t="s">
        <v>466</v>
      </c>
      <c r="D308" s="16" t="s">
        <v>15</v>
      </c>
      <c r="E308" s="16">
        <v>5000</v>
      </c>
      <c r="F308" s="16">
        <v>12000</v>
      </c>
      <c r="G308" s="16">
        <v>212682</v>
      </c>
      <c r="H308" s="16">
        <v>36304</v>
      </c>
      <c r="I308" s="16">
        <v>0</v>
      </c>
      <c r="J308" s="16">
        <v>57603</v>
      </c>
      <c r="K308" s="16">
        <v>193070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>
        <v>0</v>
      </c>
      <c r="T308" s="16">
        <v>0</v>
      </c>
      <c r="U308" s="16">
        <f>SUM(Table1[[#This Row],[JUDGE SALARY]:[OTHER SALARIED]])</f>
        <v>516659</v>
      </c>
    </row>
    <row r="309" spans="1:21" x14ac:dyDescent="0.3">
      <c r="A309" s="17">
        <v>71</v>
      </c>
      <c r="B309" s="16" t="s">
        <v>465</v>
      </c>
      <c r="C309" s="16" t="s">
        <v>467</v>
      </c>
      <c r="D309" s="16" t="s">
        <v>468</v>
      </c>
      <c r="E309" s="16">
        <v>5000</v>
      </c>
      <c r="F309" s="16">
        <v>101000</v>
      </c>
      <c r="G309" s="16">
        <v>261128.73</v>
      </c>
      <c r="H309" s="16">
        <v>103888.64</v>
      </c>
      <c r="I309" s="16">
        <v>0</v>
      </c>
      <c r="J309" s="16">
        <v>64846</v>
      </c>
      <c r="K309" s="16">
        <v>30753.49</v>
      </c>
      <c r="L309" s="16">
        <v>502761.58</v>
      </c>
      <c r="M309" s="16">
        <v>0</v>
      </c>
      <c r="N309" s="16">
        <v>0</v>
      </c>
      <c r="O309" s="16">
        <v>35280</v>
      </c>
      <c r="P309" s="16">
        <v>1077338</v>
      </c>
      <c r="Q309" s="16">
        <v>35244</v>
      </c>
      <c r="R309" s="16">
        <v>0</v>
      </c>
      <c r="S309" s="16">
        <v>0</v>
      </c>
      <c r="T309" s="16">
        <v>0</v>
      </c>
      <c r="U309" s="16">
        <f>SUM(Table1[[#This Row],[JUDGE SALARY]:[OTHER SALARIED]])</f>
        <v>2217240.44</v>
      </c>
    </row>
    <row r="310" spans="1:21" x14ac:dyDescent="0.3">
      <c r="A310" s="17">
        <v>71</v>
      </c>
      <c r="B310" s="16" t="s">
        <v>465</v>
      </c>
      <c r="C310" s="16" t="s">
        <v>469</v>
      </c>
      <c r="D310" s="16" t="s">
        <v>470</v>
      </c>
      <c r="E310" s="16">
        <v>40000</v>
      </c>
      <c r="F310" s="16">
        <v>16000</v>
      </c>
      <c r="G310" s="16">
        <v>410407</v>
      </c>
      <c r="H310" s="16">
        <v>352540</v>
      </c>
      <c r="I310" s="16">
        <v>0</v>
      </c>
      <c r="J310" s="16">
        <v>57225</v>
      </c>
      <c r="K310" s="16">
        <v>385090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2545</v>
      </c>
      <c r="U310" s="16">
        <f>SUM(Table1[[#This Row],[JUDGE SALARY]:[OTHER SALARIED]])</f>
        <v>1263807</v>
      </c>
    </row>
    <row r="311" spans="1:21" x14ac:dyDescent="0.3">
      <c r="A311" s="17">
        <v>71</v>
      </c>
      <c r="B311" s="16" t="s">
        <v>465</v>
      </c>
      <c r="C311" s="16" t="s">
        <v>471</v>
      </c>
      <c r="D311" s="16" t="s">
        <v>25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2341709</v>
      </c>
      <c r="Q311" s="16">
        <v>294621</v>
      </c>
      <c r="R311" s="16">
        <v>0</v>
      </c>
      <c r="S311" s="16">
        <v>0</v>
      </c>
      <c r="T311" s="16">
        <v>167426</v>
      </c>
      <c r="U311" s="16">
        <f>SUM(Table1[[#This Row],[JUDGE SALARY]:[OTHER SALARIED]])</f>
        <v>2803756</v>
      </c>
    </row>
    <row r="312" spans="1:21" x14ac:dyDescent="0.3">
      <c r="A312" s="17">
        <v>71</v>
      </c>
      <c r="B312" s="16" t="s">
        <v>465</v>
      </c>
      <c r="C312" s="16" t="s">
        <v>472</v>
      </c>
      <c r="D312" s="16" t="s">
        <v>65</v>
      </c>
      <c r="E312" s="16">
        <v>0</v>
      </c>
      <c r="F312" s="16">
        <v>0</v>
      </c>
      <c r="G312" s="16">
        <v>0</v>
      </c>
      <c r="H312" s="16">
        <v>0</v>
      </c>
      <c r="I312" s="16">
        <v>0</v>
      </c>
      <c r="J312" s="16">
        <v>0</v>
      </c>
      <c r="K312" s="16">
        <v>0</v>
      </c>
      <c r="L312" s="16">
        <v>0</v>
      </c>
      <c r="M312" s="16">
        <v>0</v>
      </c>
      <c r="N312" s="16">
        <v>1530283</v>
      </c>
      <c r="O312" s="16">
        <v>0</v>
      </c>
      <c r="P312" s="16">
        <v>0</v>
      </c>
      <c r="Q312" s="16">
        <v>0</v>
      </c>
      <c r="R312" s="16">
        <v>0</v>
      </c>
      <c r="S312" s="16">
        <v>0</v>
      </c>
      <c r="T312" s="16">
        <v>0</v>
      </c>
      <c r="U312" s="16">
        <f>SUM(Table1[[#This Row],[JUDGE SALARY]:[OTHER SALARIED]])</f>
        <v>1530283</v>
      </c>
    </row>
    <row r="313" spans="1:21" x14ac:dyDescent="0.3">
      <c r="A313" s="17">
        <v>71</v>
      </c>
      <c r="B313" s="16" t="s">
        <v>465</v>
      </c>
      <c r="C313" s="16" t="s">
        <v>473</v>
      </c>
      <c r="D313" s="16" t="s">
        <v>27</v>
      </c>
      <c r="E313" s="16">
        <v>0</v>
      </c>
      <c r="F313" s="16">
        <v>0</v>
      </c>
      <c r="G313" s="16">
        <v>0</v>
      </c>
      <c r="H313" s="16">
        <v>0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6">
        <v>0</v>
      </c>
      <c r="R313" s="16">
        <v>2989264</v>
      </c>
      <c r="S313" s="16">
        <v>0</v>
      </c>
      <c r="T313" s="16">
        <v>11278</v>
      </c>
      <c r="U313" s="16">
        <f>SUM(Table1[[#This Row],[JUDGE SALARY]:[OTHER SALARIED]])</f>
        <v>3000542</v>
      </c>
    </row>
    <row r="314" spans="1:21" x14ac:dyDescent="0.3">
      <c r="A314" s="17">
        <v>71</v>
      </c>
      <c r="B314" s="16" t="s">
        <v>465</v>
      </c>
      <c r="C314" s="16" t="s">
        <v>474</v>
      </c>
      <c r="D314" s="16" t="s">
        <v>475</v>
      </c>
      <c r="E314" s="16">
        <v>24358.36</v>
      </c>
      <c r="F314" s="16">
        <v>0</v>
      </c>
      <c r="G314" s="16">
        <v>0</v>
      </c>
      <c r="H314" s="16">
        <v>785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21768.5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f>SUM(Table1[[#This Row],[JUDGE SALARY]:[OTHER SALARIED]])</f>
        <v>46911.86</v>
      </c>
    </row>
    <row r="315" spans="1:21" x14ac:dyDescent="0.3">
      <c r="A315" s="17">
        <v>72</v>
      </c>
      <c r="B315" s="16" t="s">
        <v>476</v>
      </c>
      <c r="C315" s="16" t="s">
        <v>477</v>
      </c>
      <c r="D315" s="16" t="s">
        <v>15</v>
      </c>
      <c r="E315" s="16">
        <v>5000</v>
      </c>
      <c r="F315" s="16">
        <v>0</v>
      </c>
      <c r="G315" s="16">
        <v>146916</v>
      </c>
      <c r="H315" s="16">
        <v>0</v>
      </c>
      <c r="I315" s="16">
        <v>0</v>
      </c>
      <c r="J315" s="16">
        <v>0</v>
      </c>
      <c r="K315" s="16">
        <v>0</v>
      </c>
      <c r="L315" s="16">
        <v>2308.0500000000002</v>
      </c>
      <c r="M315" s="16">
        <v>0</v>
      </c>
      <c r="N315" s="16">
        <v>8026.5</v>
      </c>
      <c r="O315" s="16">
        <v>0</v>
      </c>
      <c r="P315" s="16">
        <v>0</v>
      </c>
      <c r="Q315" s="16">
        <v>0</v>
      </c>
      <c r="R315" s="16">
        <v>0</v>
      </c>
      <c r="S315" s="16">
        <v>0</v>
      </c>
      <c r="T315" s="16">
        <v>0</v>
      </c>
      <c r="U315" s="16">
        <f>SUM(Table1[[#This Row],[JUDGE SALARY]:[OTHER SALARIED]])</f>
        <v>162250.54999999999</v>
      </c>
    </row>
    <row r="316" spans="1:21" x14ac:dyDescent="0.3">
      <c r="A316" s="17">
        <v>72</v>
      </c>
      <c r="B316" s="16" t="s">
        <v>476</v>
      </c>
      <c r="C316" s="16" t="s">
        <v>478</v>
      </c>
      <c r="D316" s="16" t="s">
        <v>17</v>
      </c>
      <c r="E316" s="16">
        <v>5000</v>
      </c>
      <c r="F316" s="16">
        <v>0</v>
      </c>
      <c r="G316" s="16">
        <v>110777</v>
      </c>
      <c r="H316" s="16">
        <v>0</v>
      </c>
      <c r="I316" s="16">
        <v>0</v>
      </c>
      <c r="J316" s="16">
        <v>0</v>
      </c>
      <c r="K316" s="16">
        <v>0</v>
      </c>
      <c r="L316" s="16">
        <v>20847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  <c r="S316" s="16">
        <v>0</v>
      </c>
      <c r="T316" s="16">
        <v>0</v>
      </c>
      <c r="U316" s="16">
        <f>SUM(Table1[[#This Row],[JUDGE SALARY]:[OTHER SALARIED]])</f>
        <v>136624</v>
      </c>
    </row>
    <row r="317" spans="1:21" x14ac:dyDescent="0.3">
      <c r="A317" s="17">
        <v>72</v>
      </c>
      <c r="B317" s="16" t="s">
        <v>476</v>
      </c>
      <c r="C317" s="16" t="s">
        <v>479</v>
      </c>
      <c r="D317" s="16" t="s">
        <v>19</v>
      </c>
      <c r="E317" s="16">
        <v>0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364814</v>
      </c>
      <c r="Q317" s="16">
        <v>64062</v>
      </c>
      <c r="R317" s="16">
        <v>0</v>
      </c>
      <c r="S317" s="16">
        <v>0</v>
      </c>
      <c r="T317" s="16">
        <v>0</v>
      </c>
      <c r="U317" s="16">
        <f>SUM(Table1[[#This Row],[JUDGE SALARY]:[OTHER SALARIED]])</f>
        <v>428876</v>
      </c>
    </row>
    <row r="318" spans="1:21" x14ac:dyDescent="0.3">
      <c r="A318" s="17">
        <v>72</v>
      </c>
      <c r="B318" s="16" t="s">
        <v>476</v>
      </c>
      <c r="C318" s="16" t="s">
        <v>480</v>
      </c>
      <c r="D318" s="16" t="s">
        <v>65</v>
      </c>
      <c r="E318" s="16">
        <v>0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99166.080000000002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f>SUM(Table1[[#This Row],[JUDGE SALARY]:[OTHER SALARIED]])</f>
        <v>99166.080000000002</v>
      </c>
    </row>
    <row r="319" spans="1:21" x14ac:dyDescent="0.3">
      <c r="A319" s="17">
        <v>73</v>
      </c>
      <c r="B319" s="16" t="s">
        <v>481</v>
      </c>
      <c r="C319" s="16" t="s">
        <v>482</v>
      </c>
      <c r="D319" s="16" t="s">
        <v>15</v>
      </c>
      <c r="E319" s="16">
        <v>5000</v>
      </c>
      <c r="F319" s="16">
        <v>0</v>
      </c>
      <c r="G319" s="16">
        <v>90018</v>
      </c>
      <c r="H319" s="16">
        <v>43699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  <c r="S319" s="16">
        <v>0</v>
      </c>
      <c r="T319" s="16">
        <v>0</v>
      </c>
      <c r="U319" s="16">
        <f>SUM(Table1[[#This Row],[JUDGE SALARY]:[OTHER SALARIED]])</f>
        <v>138717</v>
      </c>
    </row>
    <row r="320" spans="1:21" x14ac:dyDescent="0.3">
      <c r="A320" s="17">
        <v>73</v>
      </c>
      <c r="B320" s="16" t="s">
        <v>481</v>
      </c>
      <c r="C320" s="16" t="s">
        <v>483</v>
      </c>
      <c r="D320" s="16" t="s">
        <v>23</v>
      </c>
      <c r="E320" s="16">
        <v>5000</v>
      </c>
      <c r="F320" s="16">
        <v>0</v>
      </c>
      <c r="G320" s="16">
        <v>224317.13</v>
      </c>
      <c r="H320" s="16">
        <v>0</v>
      </c>
      <c r="I320" s="16">
        <v>0</v>
      </c>
      <c r="J320" s="16">
        <v>0</v>
      </c>
      <c r="K320" s="16">
        <v>0</v>
      </c>
      <c r="L320" s="16">
        <v>106164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  <c r="S320" s="16">
        <v>0</v>
      </c>
      <c r="T320" s="16">
        <v>0</v>
      </c>
      <c r="U320" s="16">
        <f>SUM(Table1[[#This Row],[JUDGE SALARY]:[OTHER SALARIED]])</f>
        <v>335481.13</v>
      </c>
    </row>
    <row r="321" spans="1:21" x14ac:dyDescent="0.3">
      <c r="A321" s="17">
        <v>73</v>
      </c>
      <c r="B321" s="16" t="s">
        <v>481</v>
      </c>
      <c r="C321" s="16" t="s">
        <v>484</v>
      </c>
      <c r="D321" s="16" t="s">
        <v>32</v>
      </c>
      <c r="E321" s="16">
        <v>5000</v>
      </c>
      <c r="F321" s="16">
        <v>0</v>
      </c>
      <c r="G321" s="16">
        <v>137409.76</v>
      </c>
      <c r="H321" s="16">
        <v>0</v>
      </c>
      <c r="I321" s="16">
        <v>11722.51</v>
      </c>
      <c r="J321" s="16">
        <v>0</v>
      </c>
      <c r="K321" s="16">
        <v>43574.44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f>SUM(Table1[[#This Row],[JUDGE SALARY]:[OTHER SALARIED]])</f>
        <v>197706.71000000002</v>
      </c>
    </row>
    <row r="322" spans="1:21" x14ac:dyDescent="0.3">
      <c r="A322" s="17">
        <v>73</v>
      </c>
      <c r="B322" s="16" t="s">
        <v>481</v>
      </c>
      <c r="C322" s="16" t="s">
        <v>485</v>
      </c>
      <c r="D322" s="16" t="s">
        <v>19</v>
      </c>
      <c r="E322" s="16">
        <v>0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745060</v>
      </c>
      <c r="Q322" s="16">
        <v>148735</v>
      </c>
      <c r="R322" s="16">
        <v>0</v>
      </c>
      <c r="S322" s="16">
        <v>0</v>
      </c>
      <c r="T322" s="16">
        <v>37327</v>
      </c>
      <c r="U322" s="16">
        <f>SUM(Table1[[#This Row],[JUDGE SALARY]:[OTHER SALARIED]])</f>
        <v>931122</v>
      </c>
    </row>
    <row r="323" spans="1:21" x14ac:dyDescent="0.3">
      <c r="A323" s="17">
        <v>74</v>
      </c>
      <c r="B323" s="16" t="s">
        <v>486</v>
      </c>
      <c r="C323" s="16" t="s">
        <v>487</v>
      </c>
      <c r="D323" s="16" t="s">
        <v>15</v>
      </c>
      <c r="E323" s="16">
        <v>5000</v>
      </c>
      <c r="F323" s="16">
        <v>80000</v>
      </c>
      <c r="G323" s="16">
        <v>0</v>
      </c>
      <c r="H323" s="16">
        <v>0</v>
      </c>
      <c r="I323" s="16">
        <v>0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16">
        <v>0</v>
      </c>
      <c r="P323" s="16">
        <v>138818</v>
      </c>
      <c r="Q323" s="16">
        <v>0</v>
      </c>
      <c r="R323" s="16">
        <v>0</v>
      </c>
      <c r="S323" s="16">
        <v>0</v>
      </c>
      <c r="T323" s="16">
        <v>0</v>
      </c>
      <c r="U323" s="16">
        <f>SUM(Table1[[#This Row],[JUDGE SALARY]:[OTHER SALARIED]])</f>
        <v>223818</v>
      </c>
    </row>
    <row r="324" spans="1:21" x14ac:dyDescent="0.3">
      <c r="A324" s="17">
        <v>75</v>
      </c>
      <c r="B324" s="16" t="s">
        <v>488</v>
      </c>
      <c r="C324" s="16" t="s">
        <v>489</v>
      </c>
      <c r="D324" s="16" t="s">
        <v>15</v>
      </c>
      <c r="E324" s="16">
        <v>0</v>
      </c>
      <c r="F324" s="16">
        <v>0</v>
      </c>
      <c r="G324" s="16">
        <v>80763.92</v>
      </c>
      <c r="H324" s="16">
        <v>9077.11</v>
      </c>
      <c r="I324" s="16">
        <v>0</v>
      </c>
      <c r="J324" s="16">
        <v>0</v>
      </c>
      <c r="K324" s="16">
        <v>108733.82</v>
      </c>
      <c r="L324" s="16">
        <v>12674</v>
      </c>
      <c r="M324" s="16">
        <v>0</v>
      </c>
      <c r="N324" s="16">
        <v>75810.25</v>
      </c>
      <c r="O324" s="16">
        <v>45015.92</v>
      </c>
      <c r="P324" s="16">
        <v>125436</v>
      </c>
      <c r="Q324" s="16">
        <v>0</v>
      </c>
      <c r="R324" s="16">
        <v>0</v>
      </c>
      <c r="S324" s="16">
        <v>0</v>
      </c>
      <c r="T324" s="16">
        <v>0</v>
      </c>
      <c r="U324" s="16">
        <f>SUM(Table1[[#This Row],[JUDGE SALARY]:[OTHER SALARIED]])</f>
        <v>457511.01999999996</v>
      </c>
    </row>
    <row r="325" spans="1:21" x14ac:dyDescent="0.3">
      <c r="A325" s="17">
        <v>75</v>
      </c>
      <c r="B325" s="16" t="s">
        <v>488</v>
      </c>
      <c r="C325" s="16" t="s">
        <v>490</v>
      </c>
      <c r="D325" s="16" t="s">
        <v>491</v>
      </c>
      <c r="E325" s="16">
        <v>21815</v>
      </c>
      <c r="F325" s="16">
        <v>41406</v>
      </c>
      <c r="G325" s="16">
        <v>0</v>
      </c>
      <c r="H325" s="16">
        <v>38419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f>SUM(Table1[[#This Row],[JUDGE SALARY]:[OTHER SALARIED]])</f>
        <v>101640</v>
      </c>
    </row>
    <row r="326" spans="1:21" x14ac:dyDescent="0.3">
      <c r="A326" s="17">
        <v>76</v>
      </c>
      <c r="B326" s="16" t="s">
        <v>492</v>
      </c>
      <c r="C326" s="16" t="s">
        <v>493</v>
      </c>
      <c r="D326" s="16" t="s">
        <v>15</v>
      </c>
      <c r="E326" s="16">
        <v>5000</v>
      </c>
      <c r="F326" s="16">
        <v>5000</v>
      </c>
      <c r="G326" s="16">
        <v>89855</v>
      </c>
      <c r="H326" s="16">
        <v>83168.350000000006</v>
      </c>
      <c r="I326" s="16">
        <v>0</v>
      </c>
      <c r="J326" s="16">
        <v>33937.54</v>
      </c>
      <c r="K326" s="16">
        <v>36633</v>
      </c>
      <c r="L326" s="16">
        <v>15825</v>
      </c>
      <c r="M326" s="16">
        <v>0</v>
      </c>
      <c r="N326" s="16">
        <v>0</v>
      </c>
      <c r="O326" s="16">
        <v>0</v>
      </c>
      <c r="P326" s="16">
        <v>0</v>
      </c>
      <c r="Q326" s="16">
        <v>45480</v>
      </c>
      <c r="R326" s="16">
        <v>0</v>
      </c>
      <c r="S326" s="16">
        <v>0</v>
      </c>
      <c r="T326" s="16">
        <v>5735</v>
      </c>
      <c r="U326" s="16">
        <f>SUM(Table1[[#This Row],[JUDGE SALARY]:[OTHER SALARIED]])</f>
        <v>320633.89</v>
      </c>
    </row>
    <row r="327" spans="1:21" x14ac:dyDescent="0.3">
      <c r="A327" s="17">
        <v>76</v>
      </c>
      <c r="B327" s="16" t="s">
        <v>492</v>
      </c>
      <c r="C327" s="16" t="s">
        <v>494</v>
      </c>
      <c r="D327" s="16" t="s">
        <v>17</v>
      </c>
      <c r="E327" s="16">
        <v>5000</v>
      </c>
      <c r="F327" s="16">
        <v>0</v>
      </c>
      <c r="G327" s="16">
        <v>46051</v>
      </c>
      <c r="H327" s="16">
        <v>31582.81</v>
      </c>
      <c r="I327" s="16">
        <v>0</v>
      </c>
      <c r="J327" s="16">
        <v>0</v>
      </c>
      <c r="K327" s="16">
        <v>25562.93</v>
      </c>
      <c r="L327" s="16">
        <v>8000</v>
      </c>
      <c r="M327" s="16">
        <v>0</v>
      </c>
      <c r="N327" s="16">
        <v>0</v>
      </c>
      <c r="O327" s="16">
        <v>0</v>
      </c>
      <c r="P327" s="16">
        <v>0</v>
      </c>
      <c r="Q327" s="16">
        <v>0</v>
      </c>
      <c r="R327" s="16">
        <v>0</v>
      </c>
      <c r="S327" s="16">
        <v>0</v>
      </c>
      <c r="T327" s="16">
        <v>0</v>
      </c>
      <c r="U327" s="16">
        <f>SUM(Table1[[#This Row],[JUDGE SALARY]:[OTHER SALARIED]])</f>
        <v>116196.73999999999</v>
      </c>
    </row>
    <row r="328" spans="1:21" x14ac:dyDescent="0.3">
      <c r="A328" s="17">
        <v>76</v>
      </c>
      <c r="B328" s="16" t="s">
        <v>492</v>
      </c>
      <c r="C328" s="16" t="s">
        <v>495</v>
      </c>
      <c r="D328" s="16" t="s">
        <v>19</v>
      </c>
      <c r="E328" s="16">
        <v>0</v>
      </c>
      <c r="F328" s="16">
        <v>0</v>
      </c>
      <c r="G328" s="16">
        <v>0</v>
      </c>
      <c r="H328" s="16">
        <v>0</v>
      </c>
      <c r="I328" s="16">
        <v>0</v>
      </c>
      <c r="J328" s="16">
        <v>0</v>
      </c>
      <c r="K328" s="16">
        <v>0</v>
      </c>
      <c r="L328" s="16">
        <v>0</v>
      </c>
      <c r="M328" s="16">
        <v>0</v>
      </c>
      <c r="N328" s="16">
        <v>0</v>
      </c>
      <c r="O328" s="16">
        <v>0</v>
      </c>
      <c r="P328" s="16">
        <v>390002</v>
      </c>
      <c r="Q328" s="16">
        <v>99475</v>
      </c>
      <c r="R328" s="16">
        <v>0</v>
      </c>
      <c r="S328" s="16">
        <v>0</v>
      </c>
      <c r="T328" s="16">
        <v>0</v>
      </c>
      <c r="U328" s="16">
        <f>SUM(Table1[[#This Row],[JUDGE SALARY]:[OTHER SALARIED]])</f>
        <v>489477</v>
      </c>
    </row>
    <row r="329" spans="1:21" x14ac:dyDescent="0.3">
      <c r="A329" s="17">
        <v>76</v>
      </c>
      <c r="B329" s="16" t="s">
        <v>492</v>
      </c>
      <c r="C329" s="16" t="s">
        <v>496</v>
      </c>
      <c r="D329" s="16" t="s">
        <v>65</v>
      </c>
      <c r="E329" s="16">
        <v>0</v>
      </c>
      <c r="F329" s="16">
        <v>0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354346.35</v>
      </c>
      <c r="O329" s="16">
        <v>0</v>
      </c>
      <c r="P329" s="16">
        <v>0</v>
      </c>
      <c r="Q329" s="16">
        <v>0</v>
      </c>
      <c r="R329" s="16">
        <v>0</v>
      </c>
      <c r="S329" s="16">
        <v>0</v>
      </c>
      <c r="T329" s="16">
        <v>0</v>
      </c>
      <c r="U329" s="16">
        <f>SUM(Table1[[#This Row],[JUDGE SALARY]:[OTHER SALARIED]])</f>
        <v>354346.35</v>
      </c>
    </row>
    <row r="330" spans="1:21" x14ac:dyDescent="0.3">
      <c r="A330" s="17">
        <v>76</v>
      </c>
      <c r="B330" s="16" t="s">
        <v>492</v>
      </c>
      <c r="C330" s="16" t="s">
        <v>497</v>
      </c>
      <c r="D330" s="16" t="s">
        <v>498</v>
      </c>
      <c r="E330" s="16">
        <v>63461.52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f>SUM(Table1[[#This Row],[JUDGE SALARY]:[OTHER SALARIED]])</f>
        <v>63461.52</v>
      </c>
    </row>
    <row r="331" spans="1:21" x14ac:dyDescent="0.3">
      <c r="A331" s="17">
        <v>77</v>
      </c>
      <c r="B331" s="16" t="s">
        <v>499</v>
      </c>
      <c r="C331" s="16" t="s">
        <v>500</v>
      </c>
      <c r="D331" s="16" t="s">
        <v>15</v>
      </c>
      <c r="E331" s="16">
        <v>5000</v>
      </c>
      <c r="F331" s="16">
        <v>0</v>
      </c>
      <c r="G331" s="16">
        <v>97744.58</v>
      </c>
      <c r="H331" s="16">
        <v>704.34</v>
      </c>
      <c r="I331" s="16">
        <v>0</v>
      </c>
      <c r="J331" s="16">
        <v>0</v>
      </c>
      <c r="K331" s="16">
        <v>37861</v>
      </c>
      <c r="L331" s="16">
        <v>960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  <c r="S331" s="16">
        <v>0</v>
      </c>
      <c r="T331" s="16">
        <v>0</v>
      </c>
      <c r="U331" s="16">
        <f>SUM(Table1[[#This Row],[JUDGE SALARY]:[OTHER SALARIED]])</f>
        <v>142269.91999999998</v>
      </c>
    </row>
    <row r="332" spans="1:21" x14ac:dyDescent="0.3">
      <c r="A332" s="17">
        <v>77</v>
      </c>
      <c r="B332" s="16" t="s">
        <v>499</v>
      </c>
      <c r="C332" s="16" t="s">
        <v>501</v>
      </c>
      <c r="D332" s="16" t="s">
        <v>17</v>
      </c>
      <c r="E332" s="16">
        <v>5000</v>
      </c>
      <c r="F332" s="16">
        <v>0</v>
      </c>
      <c r="G332" s="16">
        <v>134905</v>
      </c>
      <c r="H332" s="16">
        <v>2000</v>
      </c>
      <c r="I332" s="16">
        <v>0</v>
      </c>
      <c r="J332" s="16">
        <v>0</v>
      </c>
      <c r="K332" s="16">
        <v>0</v>
      </c>
      <c r="L332" s="16">
        <v>0</v>
      </c>
      <c r="M332" s="16">
        <v>0</v>
      </c>
      <c r="N332" s="16">
        <v>0</v>
      </c>
      <c r="O332" s="16">
        <v>0</v>
      </c>
      <c r="P332" s="16">
        <v>0</v>
      </c>
      <c r="Q332" s="16">
        <v>0</v>
      </c>
      <c r="R332" s="16">
        <v>0</v>
      </c>
      <c r="S332" s="16">
        <v>0</v>
      </c>
      <c r="T332" s="16">
        <v>0</v>
      </c>
      <c r="U332" s="16">
        <f>SUM(Table1[[#This Row],[JUDGE SALARY]:[OTHER SALARIED]])</f>
        <v>141905</v>
      </c>
    </row>
    <row r="333" spans="1:21" x14ac:dyDescent="0.3">
      <c r="A333" s="17">
        <v>77</v>
      </c>
      <c r="B333" s="16" t="s">
        <v>499</v>
      </c>
      <c r="C333" s="16" t="s">
        <v>502</v>
      </c>
      <c r="D333" s="16" t="s">
        <v>19</v>
      </c>
      <c r="E333" s="16">
        <v>0</v>
      </c>
      <c r="F333" s="16">
        <v>0</v>
      </c>
      <c r="G333" s="16">
        <v>0</v>
      </c>
      <c r="H333" s="16">
        <v>0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16">
        <v>0</v>
      </c>
      <c r="O333" s="16">
        <v>0</v>
      </c>
      <c r="P333" s="16">
        <v>288231</v>
      </c>
      <c r="Q333" s="16">
        <v>37861</v>
      </c>
      <c r="R333" s="16">
        <v>0</v>
      </c>
      <c r="S333" s="16">
        <v>0</v>
      </c>
      <c r="T333" s="16">
        <v>0</v>
      </c>
      <c r="U333" s="16">
        <f>SUM(Table1[[#This Row],[JUDGE SALARY]:[OTHER SALARIED]])</f>
        <v>326092</v>
      </c>
    </row>
    <row r="334" spans="1:21" x14ac:dyDescent="0.3">
      <c r="A334" s="17">
        <v>78</v>
      </c>
      <c r="B334" s="16" t="s">
        <v>503</v>
      </c>
      <c r="C334" s="16" t="s">
        <v>504</v>
      </c>
      <c r="D334" s="16" t="s">
        <v>15</v>
      </c>
      <c r="E334" s="16">
        <v>5000</v>
      </c>
      <c r="F334" s="16">
        <v>0</v>
      </c>
      <c r="G334" s="16">
        <v>20821.45</v>
      </c>
      <c r="H334" s="16">
        <v>0</v>
      </c>
      <c r="I334" s="16">
        <v>42808.34</v>
      </c>
      <c r="J334" s="16">
        <v>0</v>
      </c>
      <c r="K334" s="16">
        <v>0</v>
      </c>
      <c r="L334" s="16">
        <v>12000</v>
      </c>
      <c r="M334" s="16">
        <v>0</v>
      </c>
      <c r="N334" s="16">
        <v>0</v>
      </c>
      <c r="O334" s="16">
        <v>0</v>
      </c>
      <c r="P334" s="16">
        <v>135923</v>
      </c>
      <c r="Q334" s="16">
        <v>0</v>
      </c>
      <c r="R334" s="16">
        <v>0</v>
      </c>
      <c r="S334" s="16">
        <v>0</v>
      </c>
      <c r="T334" s="16">
        <v>0</v>
      </c>
      <c r="U334" s="16">
        <f>SUM(Table1[[#This Row],[JUDGE SALARY]:[OTHER SALARIED]])</f>
        <v>216552.78999999998</v>
      </c>
    </row>
    <row r="335" spans="1:21" x14ac:dyDescent="0.3">
      <c r="A335" s="17">
        <v>79</v>
      </c>
      <c r="B335" s="16" t="s">
        <v>505</v>
      </c>
      <c r="C335" s="16" t="s">
        <v>506</v>
      </c>
      <c r="D335" s="16" t="s">
        <v>15</v>
      </c>
      <c r="E335" s="16">
        <v>0</v>
      </c>
      <c r="F335" s="16">
        <v>0</v>
      </c>
      <c r="G335" s="16">
        <v>53960</v>
      </c>
      <c r="H335" s="16">
        <v>43248.42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  <c r="S335" s="16">
        <v>0</v>
      </c>
      <c r="T335" s="16">
        <v>173405</v>
      </c>
      <c r="U335" s="16">
        <f>SUM(Table1[[#This Row],[JUDGE SALARY]:[OTHER SALARIED]])</f>
        <v>270613.42</v>
      </c>
    </row>
    <row r="336" spans="1:21" x14ac:dyDescent="0.3">
      <c r="A336" s="17">
        <v>79</v>
      </c>
      <c r="B336" s="16" t="s">
        <v>505</v>
      </c>
      <c r="C336" s="16" t="s">
        <v>507</v>
      </c>
      <c r="D336" s="16" t="s">
        <v>23</v>
      </c>
      <c r="E336" s="16">
        <v>0</v>
      </c>
      <c r="F336" s="16">
        <v>0</v>
      </c>
      <c r="G336" s="16">
        <v>51048.62</v>
      </c>
      <c r="H336" s="16">
        <v>51035.92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  <c r="S336" s="16">
        <v>0</v>
      </c>
      <c r="T336" s="16">
        <v>28633</v>
      </c>
      <c r="U336" s="16">
        <f>SUM(Table1[[#This Row],[JUDGE SALARY]:[OTHER SALARIED]])</f>
        <v>130717.54000000001</v>
      </c>
    </row>
    <row r="337" spans="1:21" x14ac:dyDescent="0.3">
      <c r="A337" s="17">
        <v>79</v>
      </c>
      <c r="B337" s="16" t="s">
        <v>505</v>
      </c>
      <c r="C337" s="16" t="s">
        <v>508</v>
      </c>
      <c r="D337" s="16" t="s">
        <v>32</v>
      </c>
      <c r="E337" s="16">
        <v>0</v>
      </c>
      <c r="F337" s="16">
        <v>0</v>
      </c>
      <c r="G337" s="16">
        <v>53960</v>
      </c>
      <c r="H337" s="16">
        <v>51036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37919</v>
      </c>
      <c r="U337" s="16">
        <f>SUM(Table1[[#This Row],[JUDGE SALARY]:[OTHER SALARIED]])</f>
        <v>142915</v>
      </c>
    </row>
    <row r="338" spans="1:21" x14ac:dyDescent="0.3">
      <c r="A338" s="17">
        <v>79</v>
      </c>
      <c r="B338" s="16" t="s">
        <v>505</v>
      </c>
      <c r="C338" s="16" t="s">
        <v>509</v>
      </c>
      <c r="D338" s="16" t="s">
        <v>134</v>
      </c>
      <c r="E338" s="16">
        <v>0</v>
      </c>
      <c r="F338" s="16">
        <v>110176</v>
      </c>
      <c r="G338" s="16">
        <v>260283.42</v>
      </c>
      <c r="H338" s="16">
        <v>0</v>
      </c>
      <c r="I338" s="16">
        <v>0</v>
      </c>
      <c r="J338" s="16">
        <v>63504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f>SUM(Table1[[#This Row],[JUDGE SALARY]:[OTHER SALARIED]])</f>
        <v>433963.42000000004</v>
      </c>
    </row>
    <row r="339" spans="1:21" x14ac:dyDescent="0.3">
      <c r="A339" s="17">
        <v>79</v>
      </c>
      <c r="B339" s="16" t="s">
        <v>505</v>
      </c>
      <c r="C339" s="16" t="s">
        <v>510</v>
      </c>
      <c r="D339" s="16" t="s">
        <v>173</v>
      </c>
      <c r="E339" s="16">
        <v>0</v>
      </c>
      <c r="F339" s="16">
        <v>0</v>
      </c>
      <c r="G339" s="16">
        <v>111273</v>
      </c>
      <c r="H339" s="16">
        <v>49435</v>
      </c>
      <c r="I339" s="16">
        <v>0</v>
      </c>
      <c r="J339" s="16">
        <v>0</v>
      </c>
      <c r="K339" s="16">
        <v>47806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  <c r="S339" s="16">
        <v>0</v>
      </c>
      <c r="T339" s="16">
        <v>0</v>
      </c>
      <c r="U339" s="16">
        <f>SUM(Table1[[#This Row],[JUDGE SALARY]:[OTHER SALARIED]])</f>
        <v>208514</v>
      </c>
    </row>
    <row r="340" spans="1:21" x14ac:dyDescent="0.3">
      <c r="A340" s="17">
        <v>79</v>
      </c>
      <c r="B340" s="16" t="s">
        <v>505</v>
      </c>
      <c r="C340" s="16" t="s">
        <v>511</v>
      </c>
      <c r="D340" s="16" t="s">
        <v>175</v>
      </c>
      <c r="E340" s="16">
        <v>0</v>
      </c>
      <c r="F340" s="16">
        <v>0</v>
      </c>
      <c r="G340" s="16">
        <v>107920</v>
      </c>
      <c r="H340" s="16">
        <v>48063</v>
      </c>
      <c r="I340" s="16">
        <v>0</v>
      </c>
      <c r="J340" s="16">
        <v>0</v>
      </c>
      <c r="K340" s="16">
        <v>51036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  <c r="S340" s="16">
        <v>0</v>
      </c>
      <c r="T340" s="16">
        <v>0</v>
      </c>
      <c r="U340" s="16">
        <f>SUM(Table1[[#This Row],[JUDGE SALARY]:[OTHER SALARIED]])</f>
        <v>207019</v>
      </c>
    </row>
    <row r="341" spans="1:21" x14ac:dyDescent="0.3">
      <c r="A341" s="17">
        <v>79</v>
      </c>
      <c r="B341" s="16" t="s">
        <v>505</v>
      </c>
      <c r="C341" s="16" t="s">
        <v>512</v>
      </c>
      <c r="D341" s="16" t="s">
        <v>177</v>
      </c>
      <c r="E341" s="16">
        <v>0</v>
      </c>
      <c r="F341" s="16">
        <v>0</v>
      </c>
      <c r="G341" s="16">
        <v>266657</v>
      </c>
      <c r="H341" s="16">
        <v>51036</v>
      </c>
      <c r="I341" s="16">
        <v>0</v>
      </c>
      <c r="J341" s="16">
        <v>0</v>
      </c>
      <c r="K341" s="16">
        <v>47806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f>SUM(Table1[[#This Row],[JUDGE SALARY]:[OTHER SALARIED]])</f>
        <v>365499</v>
      </c>
    </row>
    <row r="342" spans="1:21" x14ac:dyDescent="0.3">
      <c r="A342" s="17">
        <v>79</v>
      </c>
      <c r="B342" s="16" t="s">
        <v>505</v>
      </c>
      <c r="C342" s="16" t="s">
        <v>513</v>
      </c>
      <c r="D342" s="16" t="s">
        <v>514</v>
      </c>
      <c r="E342" s="16">
        <v>0</v>
      </c>
      <c r="F342" s="16">
        <v>0</v>
      </c>
      <c r="G342" s="16">
        <v>104777</v>
      </c>
      <c r="H342" s="16">
        <v>48063</v>
      </c>
      <c r="I342" s="16">
        <v>0</v>
      </c>
      <c r="J342" s="16">
        <v>0</v>
      </c>
      <c r="K342" s="16">
        <v>47324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f>SUM(Table1[[#This Row],[JUDGE SALARY]:[OTHER SALARIED]])</f>
        <v>200164</v>
      </c>
    </row>
    <row r="343" spans="1:21" x14ac:dyDescent="0.3">
      <c r="A343" s="17">
        <v>79</v>
      </c>
      <c r="B343" s="16" t="s">
        <v>505</v>
      </c>
      <c r="C343" s="16" t="s">
        <v>515</v>
      </c>
      <c r="D343" s="16" t="s">
        <v>19</v>
      </c>
      <c r="E343" s="16">
        <v>0</v>
      </c>
      <c r="F343" s="16">
        <v>0</v>
      </c>
      <c r="G343" s="16">
        <v>0</v>
      </c>
      <c r="H343" s="16">
        <v>0</v>
      </c>
      <c r="I343" s="16">
        <v>0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1658457</v>
      </c>
      <c r="Q343" s="16">
        <v>137934</v>
      </c>
      <c r="R343" s="16">
        <v>0</v>
      </c>
      <c r="S343" s="16">
        <v>0</v>
      </c>
      <c r="T343" s="16">
        <v>221544</v>
      </c>
      <c r="U343" s="16">
        <f>SUM(Table1[[#This Row],[JUDGE SALARY]:[OTHER SALARIED]])</f>
        <v>2017935</v>
      </c>
    </row>
    <row r="344" spans="1:21" x14ac:dyDescent="0.3">
      <c r="A344" s="17">
        <v>79</v>
      </c>
      <c r="B344" s="16" t="s">
        <v>505</v>
      </c>
      <c r="C344" s="16" t="s">
        <v>516</v>
      </c>
      <c r="D344" s="16" t="s">
        <v>65</v>
      </c>
      <c r="E344" s="16">
        <v>0</v>
      </c>
      <c r="F344" s="16">
        <v>0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289233</v>
      </c>
      <c r="O344" s="16">
        <v>0</v>
      </c>
      <c r="P344" s="16">
        <v>0</v>
      </c>
      <c r="Q344" s="16">
        <v>0</v>
      </c>
      <c r="R344" s="16">
        <v>0</v>
      </c>
      <c r="S344" s="16">
        <v>0</v>
      </c>
      <c r="T344" s="16">
        <v>0</v>
      </c>
      <c r="U344" s="16">
        <f>SUM(Table1[[#This Row],[JUDGE SALARY]:[OTHER SALARIED]])</f>
        <v>289233</v>
      </c>
    </row>
    <row r="345" spans="1:21" x14ac:dyDescent="0.3">
      <c r="A345" s="17">
        <v>79</v>
      </c>
      <c r="B345" s="16" t="s">
        <v>505</v>
      </c>
      <c r="C345" s="16" t="s">
        <v>517</v>
      </c>
      <c r="D345" s="16" t="s">
        <v>518</v>
      </c>
      <c r="E345" s="16">
        <v>20634.12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f>SUM(Table1[[#This Row],[JUDGE SALARY]:[OTHER SALARIED]])</f>
        <v>20634.12</v>
      </c>
    </row>
    <row r="346" spans="1:21" x14ac:dyDescent="0.3">
      <c r="A346" s="17">
        <v>80</v>
      </c>
      <c r="B346" s="16" t="s">
        <v>519</v>
      </c>
      <c r="C346" s="16" t="s">
        <v>520</v>
      </c>
      <c r="D346" s="16" t="s">
        <v>15</v>
      </c>
      <c r="E346" s="16">
        <v>0</v>
      </c>
      <c r="F346" s="16">
        <v>0</v>
      </c>
      <c r="G346" s="16">
        <v>120196</v>
      </c>
      <c r="H346" s="16">
        <v>5640</v>
      </c>
      <c r="I346" s="16">
        <v>0</v>
      </c>
      <c r="J346" s="16">
        <v>0</v>
      </c>
      <c r="K346" s="16">
        <v>0</v>
      </c>
      <c r="L346" s="16">
        <v>23000</v>
      </c>
      <c r="M346" s="16">
        <v>0</v>
      </c>
      <c r="N346" s="16">
        <v>120000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f>SUM(Table1[[#This Row],[JUDGE SALARY]:[OTHER SALARIED]])</f>
        <v>268836</v>
      </c>
    </row>
    <row r="347" spans="1:21" x14ac:dyDescent="0.3">
      <c r="A347" s="17">
        <v>80</v>
      </c>
      <c r="B347" s="16" t="s">
        <v>519</v>
      </c>
      <c r="C347" s="16" t="s">
        <v>521</v>
      </c>
      <c r="D347" s="16" t="s">
        <v>19</v>
      </c>
      <c r="E347" s="16">
        <v>0</v>
      </c>
      <c r="F347" s="16">
        <v>0</v>
      </c>
      <c r="G347" s="16">
        <v>0</v>
      </c>
      <c r="H347" s="16">
        <v>0</v>
      </c>
      <c r="I347" s="16">
        <v>0</v>
      </c>
      <c r="J347" s="16">
        <v>0</v>
      </c>
      <c r="K347" s="16">
        <v>0</v>
      </c>
      <c r="L347" s="16">
        <v>0</v>
      </c>
      <c r="M347" s="16">
        <v>0</v>
      </c>
      <c r="N347" s="16">
        <v>0</v>
      </c>
      <c r="O347" s="16">
        <v>0</v>
      </c>
      <c r="P347" s="16">
        <v>148788</v>
      </c>
      <c r="Q347" s="16">
        <v>35604</v>
      </c>
      <c r="R347" s="16">
        <v>0</v>
      </c>
      <c r="S347" s="16">
        <v>0</v>
      </c>
      <c r="T347" s="16">
        <v>0</v>
      </c>
      <c r="U347" s="16">
        <f>SUM(Table1[[#This Row],[JUDGE SALARY]:[OTHER SALARIED]])</f>
        <v>184392</v>
      </c>
    </row>
    <row r="348" spans="1:21" x14ac:dyDescent="0.3">
      <c r="A348" s="17">
        <v>81</v>
      </c>
      <c r="B348" s="16" t="s">
        <v>522</v>
      </c>
      <c r="C348" s="16" t="s">
        <v>523</v>
      </c>
      <c r="D348" s="16" t="s">
        <v>15</v>
      </c>
      <c r="E348" s="16">
        <v>0</v>
      </c>
      <c r="F348" s="16">
        <v>0</v>
      </c>
      <c r="G348" s="16">
        <v>60438</v>
      </c>
      <c r="H348" s="16">
        <v>500</v>
      </c>
      <c r="I348" s="16">
        <v>0</v>
      </c>
      <c r="J348" s="16">
        <v>1500</v>
      </c>
      <c r="K348" s="16">
        <v>0</v>
      </c>
      <c r="L348" s="16">
        <v>2000</v>
      </c>
      <c r="M348" s="16">
        <v>0</v>
      </c>
      <c r="N348" s="16">
        <v>0</v>
      </c>
      <c r="O348" s="16">
        <v>0</v>
      </c>
      <c r="P348" s="16">
        <v>0</v>
      </c>
      <c r="Q348" s="16">
        <v>0</v>
      </c>
      <c r="R348" s="16">
        <v>0</v>
      </c>
      <c r="S348" s="16">
        <v>0</v>
      </c>
      <c r="T348" s="16">
        <v>0</v>
      </c>
      <c r="U348" s="16">
        <f>SUM(Table1[[#This Row],[JUDGE SALARY]:[OTHER SALARIED]])</f>
        <v>64438</v>
      </c>
    </row>
    <row r="349" spans="1:21" x14ac:dyDescent="0.3">
      <c r="A349" s="17">
        <v>81</v>
      </c>
      <c r="B349" s="16" t="s">
        <v>522</v>
      </c>
      <c r="C349" s="16" t="s">
        <v>524</v>
      </c>
      <c r="D349" s="16" t="s">
        <v>19</v>
      </c>
      <c r="E349" s="16">
        <v>0</v>
      </c>
      <c r="F349" s="16">
        <v>0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125787</v>
      </c>
      <c r="Q349" s="16">
        <v>29391</v>
      </c>
      <c r="R349" s="16">
        <v>0</v>
      </c>
      <c r="S349" s="16">
        <v>0</v>
      </c>
      <c r="T349" s="16">
        <v>0</v>
      </c>
      <c r="U349" s="16">
        <f>SUM(Table1[[#This Row],[JUDGE SALARY]:[OTHER SALARIED]])</f>
        <v>155178</v>
      </c>
    </row>
    <row r="350" spans="1:21" x14ac:dyDescent="0.3">
      <c r="A350" s="17">
        <v>82</v>
      </c>
      <c r="B350" s="16" t="s">
        <v>525</v>
      </c>
      <c r="C350" s="16" t="s">
        <v>526</v>
      </c>
      <c r="D350" s="16" t="s">
        <v>15</v>
      </c>
      <c r="E350" s="16">
        <v>5000</v>
      </c>
      <c r="F350" s="16">
        <v>12000</v>
      </c>
      <c r="G350" s="16">
        <v>235664</v>
      </c>
      <c r="H350" s="16">
        <v>77354</v>
      </c>
      <c r="I350" s="16">
        <v>3851</v>
      </c>
      <c r="J350" s="16">
        <v>67593</v>
      </c>
      <c r="K350" s="16">
        <v>29801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114493</v>
      </c>
      <c r="U350" s="16">
        <f>SUM(Table1[[#This Row],[JUDGE SALARY]:[OTHER SALARIED]])</f>
        <v>545756</v>
      </c>
    </row>
    <row r="351" spans="1:21" x14ac:dyDescent="0.3">
      <c r="A351" s="17">
        <v>82</v>
      </c>
      <c r="B351" s="16" t="s">
        <v>525</v>
      </c>
      <c r="C351" s="16" t="s">
        <v>527</v>
      </c>
      <c r="D351" s="16" t="s">
        <v>23</v>
      </c>
      <c r="E351" s="16">
        <v>35000</v>
      </c>
      <c r="F351" s="16">
        <v>166794</v>
      </c>
      <c r="G351" s="16">
        <v>1300270</v>
      </c>
      <c r="H351" s="16">
        <v>273686</v>
      </c>
      <c r="I351" s="16">
        <v>0</v>
      </c>
      <c r="J351" s="16">
        <v>142590</v>
      </c>
      <c r="K351" s="16">
        <v>28704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  <c r="S351" s="16">
        <v>120604</v>
      </c>
      <c r="T351" s="16">
        <v>275469</v>
      </c>
      <c r="U351" s="16">
        <f>SUM(Table1[[#This Row],[JUDGE SALARY]:[OTHER SALARIED]])</f>
        <v>2343117</v>
      </c>
    </row>
    <row r="352" spans="1:21" x14ac:dyDescent="0.3">
      <c r="A352" s="17">
        <v>82</v>
      </c>
      <c r="B352" s="16" t="s">
        <v>525</v>
      </c>
      <c r="C352" s="16" t="s">
        <v>528</v>
      </c>
      <c r="D352" s="16" t="s">
        <v>19</v>
      </c>
      <c r="E352" s="16">
        <v>0</v>
      </c>
      <c r="F352" s="16">
        <v>0</v>
      </c>
      <c r="G352" s="16">
        <v>0</v>
      </c>
      <c r="H352" s="16">
        <v>0</v>
      </c>
      <c r="I352" s="16">
        <v>0</v>
      </c>
      <c r="J352" s="16">
        <v>0</v>
      </c>
      <c r="K352" s="16">
        <v>0</v>
      </c>
      <c r="L352" s="16">
        <v>0</v>
      </c>
      <c r="M352" s="16">
        <v>0</v>
      </c>
      <c r="N352" s="16">
        <v>0</v>
      </c>
      <c r="O352" s="16">
        <v>0</v>
      </c>
      <c r="P352" s="16">
        <v>2006625</v>
      </c>
      <c r="Q352" s="16">
        <v>446335</v>
      </c>
      <c r="R352" s="16">
        <v>0</v>
      </c>
      <c r="S352" s="16">
        <v>0</v>
      </c>
      <c r="T352" s="16">
        <v>63838</v>
      </c>
      <c r="U352" s="16">
        <f>SUM(Table1[[#This Row],[JUDGE SALARY]:[OTHER SALARIED]])</f>
        <v>2516798</v>
      </c>
    </row>
    <row r="353" spans="1:21" x14ac:dyDescent="0.3">
      <c r="A353" s="17">
        <v>83</v>
      </c>
      <c r="B353" s="16" t="s">
        <v>529</v>
      </c>
      <c r="C353" s="16" t="s">
        <v>530</v>
      </c>
      <c r="D353" s="16" t="s">
        <v>15</v>
      </c>
      <c r="E353" s="16">
        <v>5000</v>
      </c>
      <c r="F353" s="16">
        <v>0</v>
      </c>
      <c r="G353" s="16">
        <v>82000</v>
      </c>
      <c r="H353" s="16">
        <v>37700</v>
      </c>
      <c r="I353" s="16">
        <v>0</v>
      </c>
      <c r="J353" s="16">
        <v>34909.61</v>
      </c>
      <c r="K353" s="16">
        <v>0</v>
      </c>
      <c r="L353" s="16">
        <v>0</v>
      </c>
      <c r="M353" s="16">
        <v>0</v>
      </c>
      <c r="N353" s="16">
        <v>0</v>
      </c>
      <c r="O353" s="16">
        <v>0</v>
      </c>
      <c r="P353" s="16">
        <v>0</v>
      </c>
      <c r="Q353" s="16">
        <v>0</v>
      </c>
      <c r="R353" s="16">
        <v>0</v>
      </c>
      <c r="S353" s="16">
        <v>0</v>
      </c>
      <c r="T353" s="16">
        <v>0</v>
      </c>
      <c r="U353" s="16">
        <f>SUM(Table1[[#This Row],[JUDGE SALARY]:[OTHER SALARIED]])</f>
        <v>159609.60999999999</v>
      </c>
    </row>
    <row r="354" spans="1:21" x14ac:dyDescent="0.3">
      <c r="A354" s="17">
        <v>83</v>
      </c>
      <c r="B354" s="16" t="s">
        <v>529</v>
      </c>
      <c r="C354" s="16" t="s">
        <v>531</v>
      </c>
      <c r="D354" s="16" t="s">
        <v>19</v>
      </c>
      <c r="E354" s="16">
        <v>0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285939</v>
      </c>
      <c r="Q354" s="16">
        <v>55361</v>
      </c>
      <c r="R354" s="16">
        <v>0</v>
      </c>
      <c r="S354" s="16">
        <v>0</v>
      </c>
      <c r="T354" s="16">
        <v>0</v>
      </c>
      <c r="U354" s="16">
        <f>SUM(Table1[[#This Row],[JUDGE SALARY]:[OTHER SALARIED]])</f>
        <v>341300</v>
      </c>
    </row>
    <row r="355" spans="1:21" x14ac:dyDescent="0.3">
      <c r="A355" s="17">
        <v>83</v>
      </c>
      <c r="B355" s="16" t="s">
        <v>529</v>
      </c>
      <c r="C355" s="16" t="s">
        <v>532</v>
      </c>
      <c r="D355" s="16" t="s">
        <v>65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144166</v>
      </c>
      <c r="O355" s="16">
        <v>0</v>
      </c>
      <c r="P355" s="16">
        <v>0</v>
      </c>
      <c r="Q355" s="16">
        <v>0</v>
      </c>
      <c r="R355" s="16">
        <v>0</v>
      </c>
      <c r="S355" s="16">
        <v>0</v>
      </c>
      <c r="T355" s="16">
        <v>4000</v>
      </c>
      <c r="U355" s="16">
        <f>SUM(Table1[[#This Row],[JUDGE SALARY]:[OTHER SALARIED]])</f>
        <v>148166</v>
      </c>
    </row>
    <row r="356" spans="1:21" x14ac:dyDescent="0.3">
      <c r="A356" s="17">
        <v>83</v>
      </c>
      <c r="B356" s="16" t="s">
        <v>529</v>
      </c>
      <c r="C356" s="16" t="s">
        <v>533</v>
      </c>
      <c r="D356" s="16" t="s">
        <v>534</v>
      </c>
      <c r="E356" s="16">
        <v>9400.32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42433.02</v>
      </c>
      <c r="P356" s="16">
        <v>0</v>
      </c>
      <c r="Q356" s="16">
        <v>0</v>
      </c>
      <c r="R356" s="16">
        <v>0</v>
      </c>
      <c r="S356" s="16">
        <v>0</v>
      </c>
      <c r="T356" s="16">
        <v>0</v>
      </c>
      <c r="U356" s="16">
        <f>SUM(Table1[[#This Row],[JUDGE SALARY]:[OTHER SALARIED]])</f>
        <v>51833.34</v>
      </c>
    </row>
    <row r="357" spans="1:21" x14ac:dyDescent="0.3">
      <c r="A357" s="17">
        <v>84</v>
      </c>
      <c r="B357" s="16" t="s">
        <v>535</v>
      </c>
      <c r="C357" s="16" t="s">
        <v>536</v>
      </c>
      <c r="D357" s="16" t="s">
        <v>15</v>
      </c>
      <c r="E357" s="16">
        <v>0</v>
      </c>
      <c r="F357" s="16">
        <v>0</v>
      </c>
      <c r="G357" s="16">
        <v>88978</v>
      </c>
      <c r="H357" s="16">
        <v>36582</v>
      </c>
      <c r="I357" s="16">
        <v>0</v>
      </c>
      <c r="J357" s="16">
        <v>0</v>
      </c>
      <c r="K357" s="16">
        <v>36782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f>SUM(Table1[[#This Row],[JUDGE SALARY]:[OTHER SALARIED]])</f>
        <v>162342</v>
      </c>
    </row>
    <row r="358" spans="1:21" x14ac:dyDescent="0.3">
      <c r="A358" s="17">
        <v>84</v>
      </c>
      <c r="B358" s="16" t="s">
        <v>535</v>
      </c>
      <c r="C358" s="16" t="s">
        <v>537</v>
      </c>
      <c r="D358" s="16" t="s">
        <v>23</v>
      </c>
      <c r="E358" s="16">
        <v>30000</v>
      </c>
      <c r="F358" s="16">
        <v>41393</v>
      </c>
      <c r="G358" s="16">
        <v>832346</v>
      </c>
      <c r="H358" s="16">
        <v>112270</v>
      </c>
      <c r="I358" s="16">
        <v>0</v>
      </c>
      <c r="J358" s="16">
        <v>101504</v>
      </c>
      <c r="K358" s="16">
        <v>69310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56627</v>
      </c>
      <c r="T358" s="16">
        <v>142389</v>
      </c>
      <c r="U358" s="16">
        <f>SUM(Table1[[#This Row],[JUDGE SALARY]:[OTHER SALARIED]])</f>
        <v>1385839</v>
      </c>
    </row>
    <row r="359" spans="1:21" x14ac:dyDescent="0.3">
      <c r="A359" s="17">
        <v>84</v>
      </c>
      <c r="B359" s="16" t="s">
        <v>535</v>
      </c>
      <c r="C359" s="16" t="s">
        <v>538</v>
      </c>
      <c r="D359" s="16" t="s">
        <v>104</v>
      </c>
      <c r="E359" s="16">
        <v>0</v>
      </c>
      <c r="F359" s="16">
        <v>70395.69</v>
      </c>
      <c r="G359" s="16">
        <v>46700.62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  <c r="S359" s="16">
        <v>0</v>
      </c>
      <c r="T359" s="16">
        <v>0</v>
      </c>
      <c r="U359" s="16">
        <f>SUM(Table1[[#This Row],[JUDGE SALARY]:[OTHER SALARIED]])</f>
        <v>117096.31</v>
      </c>
    </row>
    <row r="360" spans="1:21" x14ac:dyDescent="0.3">
      <c r="A360" s="17">
        <v>84</v>
      </c>
      <c r="B360" s="16" t="s">
        <v>535</v>
      </c>
      <c r="C360" s="16" t="s">
        <v>539</v>
      </c>
      <c r="D360" s="16" t="s">
        <v>540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1154345</v>
      </c>
      <c r="Q360" s="16">
        <v>174292</v>
      </c>
      <c r="R360" s="16">
        <v>0</v>
      </c>
      <c r="S360" s="16">
        <v>0</v>
      </c>
      <c r="T360" s="16">
        <v>0</v>
      </c>
      <c r="U360" s="16">
        <f>SUM(Table1[[#This Row],[JUDGE SALARY]:[OTHER SALARIED]])</f>
        <v>1328637</v>
      </c>
    </row>
    <row r="361" spans="1:21" x14ac:dyDescent="0.3">
      <c r="A361" s="17">
        <v>84</v>
      </c>
      <c r="B361" s="16" t="s">
        <v>535</v>
      </c>
      <c r="C361" s="16" t="s">
        <v>541</v>
      </c>
      <c r="D361" s="16" t="s">
        <v>542</v>
      </c>
      <c r="E361" s="16">
        <v>59082.92</v>
      </c>
      <c r="F361" s="16">
        <v>0</v>
      </c>
      <c r="G361" s="16">
        <v>39681.980000000003</v>
      </c>
      <c r="H361" s="16">
        <v>39681.980000000003</v>
      </c>
      <c r="I361" s="16">
        <v>0</v>
      </c>
      <c r="J361" s="16">
        <v>0</v>
      </c>
      <c r="K361" s="16">
        <v>37298.04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f>SUM(Table1[[#This Row],[JUDGE SALARY]:[OTHER SALARIED]])</f>
        <v>175744.92</v>
      </c>
    </row>
    <row r="362" spans="1:21" x14ac:dyDescent="0.3">
      <c r="A362" s="17">
        <v>85</v>
      </c>
      <c r="B362" s="16" t="s">
        <v>543</v>
      </c>
      <c r="C362" s="16" t="s">
        <v>544</v>
      </c>
      <c r="D362" s="16" t="s">
        <v>15</v>
      </c>
      <c r="E362" s="16">
        <v>5000</v>
      </c>
      <c r="F362" s="16">
        <v>0</v>
      </c>
      <c r="G362" s="16">
        <v>39908</v>
      </c>
      <c r="H362" s="16">
        <v>39908</v>
      </c>
      <c r="I362" s="16">
        <v>0</v>
      </c>
      <c r="J362" s="16">
        <v>39908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45278</v>
      </c>
      <c r="U362" s="16">
        <f>SUM(Table1[[#This Row],[JUDGE SALARY]:[OTHER SALARIED]])</f>
        <v>170002</v>
      </c>
    </row>
    <row r="363" spans="1:21" x14ac:dyDescent="0.3">
      <c r="A363" s="17">
        <v>85</v>
      </c>
      <c r="B363" s="16" t="s">
        <v>543</v>
      </c>
      <c r="C363" s="16" t="s">
        <v>545</v>
      </c>
      <c r="D363" s="16" t="s">
        <v>17</v>
      </c>
      <c r="E363" s="16">
        <v>5000</v>
      </c>
      <c r="F363" s="16">
        <v>0</v>
      </c>
      <c r="G363" s="16">
        <v>41951</v>
      </c>
      <c r="H363" s="16">
        <v>41951</v>
      </c>
      <c r="I363" s="16">
        <v>0</v>
      </c>
      <c r="J363" s="16">
        <v>41951</v>
      </c>
      <c r="K363" s="16">
        <v>0</v>
      </c>
      <c r="L363" s="16">
        <v>0</v>
      </c>
      <c r="M363" s="16">
        <v>0</v>
      </c>
      <c r="N363" s="16">
        <v>154699</v>
      </c>
      <c r="O363" s="16">
        <v>0</v>
      </c>
      <c r="P363" s="16">
        <v>0</v>
      </c>
      <c r="Q363" s="16">
        <v>0</v>
      </c>
      <c r="R363" s="16">
        <v>0</v>
      </c>
      <c r="S363" s="16">
        <v>0</v>
      </c>
      <c r="T363" s="16">
        <v>47520</v>
      </c>
      <c r="U363" s="16">
        <f>SUM(Table1[[#This Row],[JUDGE SALARY]:[OTHER SALARIED]])</f>
        <v>333072</v>
      </c>
    </row>
    <row r="364" spans="1:21" x14ac:dyDescent="0.3">
      <c r="A364" s="17">
        <v>85</v>
      </c>
      <c r="B364" s="16" t="s">
        <v>543</v>
      </c>
      <c r="C364" s="16" t="s">
        <v>546</v>
      </c>
      <c r="D364" s="16" t="s">
        <v>19</v>
      </c>
      <c r="E364" s="16">
        <v>0</v>
      </c>
      <c r="F364" s="16">
        <v>0</v>
      </c>
      <c r="G364" s="16">
        <v>0</v>
      </c>
      <c r="H364" s="16">
        <v>0</v>
      </c>
      <c r="I364" s="16">
        <v>0</v>
      </c>
      <c r="J364" s="16">
        <v>0</v>
      </c>
      <c r="K364" s="16">
        <v>0</v>
      </c>
      <c r="L364" s="16">
        <v>0</v>
      </c>
      <c r="M364" s="16">
        <v>0</v>
      </c>
      <c r="N364" s="16">
        <v>0</v>
      </c>
      <c r="O364" s="16">
        <v>0</v>
      </c>
      <c r="P364" s="16">
        <v>791114</v>
      </c>
      <c r="Q364" s="16">
        <v>148960</v>
      </c>
      <c r="R364" s="16">
        <v>0</v>
      </c>
      <c r="S364" s="16">
        <v>0</v>
      </c>
      <c r="T364" s="16">
        <v>573303</v>
      </c>
      <c r="U364" s="16">
        <f>SUM(Table1[[#This Row],[JUDGE SALARY]:[OTHER SALARIED]])</f>
        <v>1513377</v>
      </c>
    </row>
    <row r="365" spans="1:21" x14ac:dyDescent="0.3">
      <c r="A365" s="17">
        <v>85</v>
      </c>
      <c r="B365" s="16" t="s">
        <v>543</v>
      </c>
      <c r="C365" s="16" t="s">
        <v>547</v>
      </c>
      <c r="D365" s="16" t="s">
        <v>548</v>
      </c>
      <c r="E365" s="16">
        <v>35374.82</v>
      </c>
      <c r="F365" s="16">
        <v>0</v>
      </c>
      <c r="G365" s="16">
        <v>0</v>
      </c>
      <c r="H365" s="16">
        <v>0</v>
      </c>
      <c r="I365" s="16">
        <v>0</v>
      </c>
      <c r="J365" s="16">
        <v>0</v>
      </c>
      <c r="K365" s="16">
        <v>42070.63</v>
      </c>
      <c r="L365" s="16">
        <v>0</v>
      </c>
      <c r="M365" s="16">
        <v>0</v>
      </c>
      <c r="N365" s="16">
        <v>0</v>
      </c>
      <c r="O365" s="16">
        <v>1113.25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f>SUM(Table1[[#This Row],[JUDGE SALARY]:[OTHER SALARIED]])</f>
        <v>78558.7</v>
      </c>
    </row>
    <row r="366" spans="1:21" x14ac:dyDescent="0.3">
      <c r="A366" s="17">
        <v>86</v>
      </c>
      <c r="B366" s="16" t="s">
        <v>549</v>
      </c>
      <c r="C366" s="16" t="s">
        <v>550</v>
      </c>
      <c r="D366" s="16" t="s">
        <v>15</v>
      </c>
      <c r="E366" s="16">
        <v>0</v>
      </c>
      <c r="F366" s="16">
        <v>0</v>
      </c>
      <c r="G366" s="16">
        <v>46731.42</v>
      </c>
      <c r="H366" s="16">
        <v>42729.73</v>
      </c>
      <c r="I366" s="16">
        <v>0</v>
      </c>
      <c r="J366" s="16">
        <v>46489.73</v>
      </c>
      <c r="K366" s="16">
        <v>0</v>
      </c>
      <c r="L366" s="16">
        <v>41931.410000000003</v>
      </c>
      <c r="M366" s="16">
        <v>0</v>
      </c>
      <c r="N366" s="16">
        <v>38461.519999999997</v>
      </c>
      <c r="O366" s="16">
        <v>0</v>
      </c>
      <c r="P366" s="16">
        <v>146047</v>
      </c>
      <c r="Q366" s="16">
        <v>41730</v>
      </c>
      <c r="R366" s="16">
        <v>0</v>
      </c>
      <c r="S366" s="16">
        <v>0</v>
      </c>
      <c r="T366" s="16">
        <v>0</v>
      </c>
      <c r="U366" s="16">
        <f>SUM(Table1[[#This Row],[JUDGE SALARY]:[OTHER SALARIED]])</f>
        <v>404120.81</v>
      </c>
    </row>
    <row r="367" spans="1:21" x14ac:dyDescent="0.3">
      <c r="A367" s="17">
        <v>87</v>
      </c>
      <c r="B367" s="16" t="s">
        <v>551</v>
      </c>
      <c r="C367" s="16" t="s">
        <v>552</v>
      </c>
      <c r="D367" s="16" t="s">
        <v>15</v>
      </c>
      <c r="E367" s="16">
        <v>5000</v>
      </c>
      <c r="F367" s="16">
        <v>0</v>
      </c>
      <c r="G367" s="16">
        <v>143861.99</v>
      </c>
      <c r="H367" s="16">
        <v>48326</v>
      </c>
      <c r="I367" s="16">
        <v>0</v>
      </c>
      <c r="J367" s="16">
        <v>0</v>
      </c>
      <c r="K367" s="16">
        <v>0</v>
      </c>
      <c r="L367" s="16">
        <v>105229.87</v>
      </c>
      <c r="M367" s="16">
        <v>0</v>
      </c>
      <c r="N367" s="16">
        <v>0</v>
      </c>
      <c r="O367" s="16">
        <v>0</v>
      </c>
      <c r="P367" s="16">
        <v>131986</v>
      </c>
      <c r="Q367" s="16">
        <v>616</v>
      </c>
      <c r="R367" s="16">
        <v>0</v>
      </c>
      <c r="S367" s="16">
        <v>0</v>
      </c>
      <c r="T367" s="16">
        <v>0</v>
      </c>
      <c r="U367" s="16">
        <f>SUM(Table1[[#This Row],[JUDGE SALARY]:[OTHER SALARIED]])</f>
        <v>435019.86</v>
      </c>
    </row>
    <row r="368" spans="1:21" x14ac:dyDescent="0.3">
      <c r="A368" s="17">
        <v>87</v>
      </c>
      <c r="B368" s="16" t="s">
        <v>551</v>
      </c>
      <c r="C368" s="16" t="s">
        <v>553</v>
      </c>
      <c r="D368" s="16" t="s">
        <v>23</v>
      </c>
      <c r="E368" s="16">
        <v>5000</v>
      </c>
      <c r="F368" s="16">
        <v>0</v>
      </c>
      <c r="G368" s="16">
        <v>228654.07999999999</v>
      </c>
      <c r="H368" s="16">
        <v>49728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121743</v>
      </c>
      <c r="Q368" s="16">
        <v>0</v>
      </c>
      <c r="R368" s="16">
        <v>0</v>
      </c>
      <c r="S368" s="16">
        <v>0</v>
      </c>
      <c r="T368" s="16">
        <v>226818</v>
      </c>
      <c r="U368" s="16">
        <f>SUM(Table1[[#This Row],[JUDGE SALARY]:[OTHER SALARIED]])</f>
        <v>631943.07999999996</v>
      </c>
    </row>
    <row r="369" spans="1:21" x14ac:dyDescent="0.3">
      <c r="A369" s="17">
        <v>87</v>
      </c>
      <c r="B369" s="16" t="s">
        <v>551</v>
      </c>
      <c r="C369" s="16" t="s">
        <v>554</v>
      </c>
      <c r="D369" s="16" t="s">
        <v>32</v>
      </c>
      <c r="E369" s="16">
        <v>5000</v>
      </c>
      <c r="F369" s="16">
        <v>0</v>
      </c>
      <c r="G369" s="16">
        <v>184919</v>
      </c>
      <c r="H369" s="16">
        <v>46613</v>
      </c>
      <c r="I369" s="16">
        <v>0</v>
      </c>
      <c r="J369" s="16">
        <v>0</v>
      </c>
      <c r="K369" s="16">
        <v>0</v>
      </c>
      <c r="L369" s="16">
        <v>0</v>
      </c>
      <c r="M369" s="16">
        <v>0</v>
      </c>
      <c r="N369" s="16">
        <v>0</v>
      </c>
      <c r="O369" s="16">
        <v>0</v>
      </c>
      <c r="P369" s="16">
        <v>50364</v>
      </c>
      <c r="Q369" s="16">
        <v>0</v>
      </c>
      <c r="R369" s="16">
        <v>0</v>
      </c>
      <c r="S369" s="16">
        <v>0</v>
      </c>
      <c r="T369" s="16">
        <v>0</v>
      </c>
      <c r="U369" s="16">
        <f>SUM(Table1[[#This Row],[JUDGE SALARY]:[OTHER SALARIED]])</f>
        <v>286896</v>
      </c>
    </row>
    <row r="370" spans="1:21" x14ac:dyDescent="0.3">
      <c r="A370" s="17">
        <v>88</v>
      </c>
      <c r="B370" s="16" t="s">
        <v>555</v>
      </c>
      <c r="C370" s="16" t="s">
        <v>556</v>
      </c>
      <c r="D370" s="16" t="s">
        <v>15</v>
      </c>
      <c r="E370" s="16">
        <v>5000</v>
      </c>
      <c r="F370" s="16">
        <v>0</v>
      </c>
      <c r="G370" s="16">
        <v>119512.33</v>
      </c>
      <c r="H370" s="16">
        <v>22305.64</v>
      </c>
      <c r="I370" s="16">
        <v>0</v>
      </c>
      <c r="J370" s="16">
        <v>0</v>
      </c>
      <c r="K370" s="16">
        <v>0</v>
      </c>
      <c r="L370" s="16">
        <v>39500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f>SUM(Table1[[#This Row],[JUDGE SALARY]:[OTHER SALARIED]])</f>
        <v>186317.97</v>
      </c>
    </row>
    <row r="371" spans="1:21" x14ac:dyDescent="0.3">
      <c r="A371" s="17">
        <v>88</v>
      </c>
      <c r="B371" s="16" t="s">
        <v>555</v>
      </c>
      <c r="C371" s="16" t="s">
        <v>557</v>
      </c>
      <c r="D371" s="16" t="s">
        <v>17</v>
      </c>
      <c r="E371" s="16">
        <v>5000</v>
      </c>
      <c r="F371" s="16">
        <v>0</v>
      </c>
      <c r="G371" s="16">
        <v>118125</v>
      </c>
      <c r="H371" s="16">
        <v>0</v>
      </c>
      <c r="I371" s="16">
        <v>0</v>
      </c>
      <c r="J371" s="16">
        <v>0</v>
      </c>
      <c r="K371" s="16">
        <v>0</v>
      </c>
      <c r="L371" s="16">
        <v>0</v>
      </c>
      <c r="M371" s="16">
        <v>0</v>
      </c>
      <c r="N371" s="16">
        <v>0</v>
      </c>
      <c r="O371" s="16">
        <v>0</v>
      </c>
      <c r="P371" s="16">
        <v>0</v>
      </c>
      <c r="Q371" s="16">
        <v>0</v>
      </c>
      <c r="R371" s="16">
        <v>0</v>
      </c>
      <c r="S371" s="16">
        <v>0</v>
      </c>
      <c r="T371" s="16">
        <v>0</v>
      </c>
      <c r="U371" s="16">
        <f>SUM(Table1[[#This Row],[JUDGE SALARY]:[OTHER SALARIED]])</f>
        <v>123125</v>
      </c>
    </row>
    <row r="372" spans="1:21" x14ac:dyDescent="0.3">
      <c r="A372" s="17">
        <v>88</v>
      </c>
      <c r="B372" s="16" t="s">
        <v>555</v>
      </c>
      <c r="C372" s="16" t="s">
        <v>558</v>
      </c>
      <c r="D372" s="16" t="s">
        <v>19</v>
      </c>
      <c r="E372" s="16">
        <v>0</v>
      </c>
      <c r="F372" s="16">
        <v>0</v>
      </c>
      <c r="G372" s="16">
        <v>0</v>
      </c>
      <c r="H372" s="16">
        <v>0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16">
        <v>0</v>
      </c>
      <c r="O372" s="16">
        <v>0</v>
      </c>
      <c r="P372" s="16">
        <v>381039</v>
      </c>
      <c r="Q372" s="16">
        <v>71931</v>
      </c>
      <c r="R372" s="16">
        <v>0</v>
      </c>
      <c r="S372" s="16">
        <v>0</v>
      </c>
      <c r="T372" s="16">
        <v>0</v>
      </c>
      <c r="U372" s="16">
        <f>SUM(Table1[[#This Row],[JUDGE SALARY]:[OTHER SALARIED]])</f>
        <v>452970</v>
      </c>
    </row>
    <row r="373" spans="1:21" x14ac:dyDescent="0.3">
      <c r="A373" s="17">
        <v>89</v>
      </c>
      <c r="B373" s="16" t="s">
        <v>559</v>
      </c>
      <c r="C373" s="16" t="s">
        <v>560</v>
      </c>
      <c r="D373" s="16" t="s">
        <v>23</v>
      </c>
      <c r="E373" s="16">
        <v>15000</v>
      </c>
      <c r="F373" s="16">
        <v>103222</v>
      </c>
      <c r="G373" s="16">
        <v>192036</v>
      </c>
      <c r="H373" s="16">
        <v>133761</v>
      </c>
      <c r="I373" s="16">
        <v>0</v>
      </c>
      <c r="J373" s="16">
        <v>0</v>
      </c>
      <c r="K373" s="16">
        <v>117940</v>
      </c>
      <c r="L373" s="16">
        <v>158350</v>
      </c>
      <c r="M373" s="16">
        <v>0</v>
      </c>
      <c r="N373" s="16">
        <v>0</v>
      </c>
      <c r="O373" s="16">
        <v>0</v>
      </c>
      <c r="P373" s="16">
        <v>0</v>
      </c>
      <c r="Q373" s="16">
        <v>0</v>
      </c>
      <c r="R373" s="16">
        <v>0</v>
      </c>
      <c r="S373" s="16">
        <v>0</v>
      </c>
      <c r="T373" s="16">
        <v>24516</v>
      </c>
      <c r="U373" s="16">
        <f>SUM(Table1[[#This Row],[JUDGE SALARY]:[OTHER SALARIED]])</f>
        <v>744825</v>
      </c>
    </row>
    <row r="374" spans="1:21" x14ac:dyDescent="0.3">
      <c r="A374" s="17">
        <v>89</v>
      </c>
      <c r="B374" s="16" t="s">
        <v>559</v>
      </c>
      <c r="C374" s="16" t="s">
        <v>561</v>
      </c>
      <c r="D374" s="16" t="s">
        <v>134</v>
      </c>
      <c r="E374" s="16">
        <v>5000</v>
      </c>
      <c r="F374" s="16">
        <v>41393</v>
      </c>
      <c r="G374" s="16">
        <v>96486</v>
      </c>
      <c r="H374" s="16">
        <v>86452.43</v>
      </c>
      <c r="I374" s="16">
        <v>0</v>
      </c>
      <c r="J374" s="16">
        <v>0</v>
      </c>
      <c r="K374" s="16">
        <v>41554.5</v>
      </c>
      <c r="L374" s="16">
        <v>91022.15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f>SUM(Table1[[#This Row],[JUDGE SALARY]:[OTHER SALARIED]])</f>
        <v>361908.07999999996</v>
      </c>
    </row>
    <row r="375" spans="1:21" x14ac:dyDescent="0.3">
      <c r="A375" s="17">
        <v>89</v>
      </c>
      <c r="B375" s="16" t="s">
        <v>559</v>
      </c>
      <c r="C375" s="16" t="s">
        <v>562</v>
      </c>
      <c r="D375" s="16" t="s">
        <v>19</v>
      </c>
      <c r="E375" s="16">
        <v>0</v>
      </c>
      <c r="F375" s="16">
        <v>0</v>
      </c>
      <c r="G375" s="16">
        <v>0</v>
      </c>
      <c r="H375" s="16">
        <v>0</v>
      </c>
      <c r="I375" s="16">
        <v>0</v>
      </c>
      <c r="J375" s="16">
        <v>0</v>
      </c>
      <c r="K375" s="16">
        <v>0</v>
      </c>
      <c r="L375" s="16">
        <v>0</v>
      </c>
      <c r="M375" s="16">
        <v>0</v>
      </c>
      <c r="N375" s="16">
        <v>0</v>
      </c>
      <c r="O375" s="16">
        <v>0</v>
      </c>
      <c r="P375" s="16">
        <v>1206881</v>
      </c>
      <c r="Q375" s="16">
        <v>162344</v>
      </c>
      <c r="R375" s="16">
        <v>0</v>
      </c>
      <c r="S375" s="16">
        <v>0</v>
      </c>
      <c r="T375" s="16">
        <v>0</v>
      </c>
      <c r="U375" s="16">
        <f>SUM(Table1[[#This Row],[JUDGE SALARY]:[OTHER SALARIED]])</f>
        <v>1369225</v>
      </c>
    </row>
    <row r="376" spans="1:21" x14ac:dyDescent="0.3">
      <c r="A376" s="17">
        <v>89</v>
      </c>
      <c r="B376" s="16" t="s">
        <v>559</v>
      </c>
      <c r="C376" s="16" t="s">
        <v>563</v>
      </c>
      <c r="D376" s="16" t="s">
        <v>564</v>
      </c>
      <c r="E376" s="16">
        <v>19201</v>
      </c>
      <c r="F376" s="16">
        <v>0</v>
      </c>
      <c r="G376" s="16">
        <v>0</v>
      </c>
      <c r="H376" s="16">
        <v>0</v>
      </c>
      <c r="I376" s="16">
        <v>0</v>
      </c>
      <c r="J376" s="16">
        <v>0</v>
      </c>
      <c r="K376" s="16">
        <v>0</v>
      </c>
      <c r="L376" s="16">
        <v>0</v>
      </c>
      <c r="M376" s="16">
        <v>0</v>
      </c>
      <c r="N376" s="16">
        <v>0</v>
      </c>
      <c r="O376" s="16">
        <v>20113.150000000001</v>
      </c>
      <c r="P376" s="16">
        <v>0</v>
      </c>
      <c r="Q376" s="16">
        <v>0</v>
      </c>
      <c r="R376" s="16">
        <v>0</v>
      </c>
      <c r="S376" s="16">
        <v>0</v>
      </c>
      <c r="T376" s="16">
        <v>0</v>
      </c>
      <c r="U376" s="16">
        <f>SUM(Table1[[#This Row],[JUDGE SALARY]:[OTHER SALARIED]])</f>
        <v>39314.15</v>
      </c>
    </row>
    <row r="377" spans="1:21" x14ac:dyDescent="0.3">
      <c r="A377" s="17">
        <v>90</v>
      </c>
      <c r="B377" s="16" t="s">
        <v>565</v>
      </c>
      <c r="C377" s="16" t="s">
        <v>566</v>
      </c>
      <c r="D377" s="16" t="s">
        <v>15</v>
      </c>
      <c r="E377" s="16">
        <v>5000</v>
      </c>
      <c r="F377" s="16">
        <v>0</v>
      </c>
      <c r="G377" s="16">
        <v>49108.800000000003</v>
      </c>
      <c r="H377" s="16">
        <v>40135.94</v>
      </c>
      <c r="I377" s="16">
        <v>0</v>
      </c>
      <c r="J377" s="16">
        <v>43694.239999999998</v>
      </c>
      <c r="K377" s="16">
        <v>0</v>
      </c>
      <c r="L377" s="16">
        <v>34116.5</v>
      </c>
      <c r="M377" s="16">
        <v>0</v>
      </c>
      <c r="N377" s="16">
        <v>111529.89</v>
      </c>
      <c r="O377" s="16">
        <v>0</v>
      </c>
      <c r="P377" s="16">
        <v>456793</v>
      </c>
      <c r="Q377" s="16">
        <v>83757</v>
      </c>
      <c r="R377" s="16">
        <v>0</v>
      </c>
      <c r="S377" s="16">
        <v>0</v>
      </c>
      <c r="T377" s="16">
        <v>0</v>
      </c>
      <c r="U377" s="16">
        <f>SUM(Table1[[#This Row],[JUDGE SALARY]:[OTHER SALARIED]])</f>
        <v>824135.37</v>
      </c>
    </row>
    <row r="378" spans="1:21" x14ac:dyDescent="0.3">
      <c r="A378" s="17">
        <v>90</v>
      </c>
      <c r="B378" s="16" t="s">
        <v>565</v>
      </c>
      <c r="C378" s="16" t="s">
        <v>567</v>
      </c>
      <c r="D378" s="16" t="s">
        <v>17</v>
      </c>
      <c r="E378" s="16">
        <v>5000</v>
      </c>
      <c r="F378" s="16">
        <v>0</v>
      </c>
      <c r="G378" s="16">
        <v>44726.09</v>
      </c>
      <c r="H378" s="16">
        <v>40993.480000000003</v>
      </c>
      <c r="I378" s="16">
        <v>0</v>
      </c>
      <c r="J378" s="16">
        <v>45167.7</v>
      </c>
      <c r="K378" s="16">
        <v>0</v>
      </c>
      <c r="L378" s="16">
        <v>0</v>
      </c>
      <c r="M378" s="16">
        <v>0</v>
      </c>
      <c r="N378" s="16">
        <v>87050.43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f>SUM(Table1[[#This Row],[JUDGE SALARY]:[OTHER SALARIED]])</f>
        <v>222937.7</v>
      </c>
    </row>
    <row r="379" spans="1:21" x14ac:dyDescent="0.3">
      <c r="A379" s="17">
        <v>90</v>
      </c>
      <c r="B379" s="16" t="s">
        <v>565</v>
      </c>
      <c r="C379" s="16" t="s">
        <v>568</v>
      </c>
      <c r="D379" s="16" t="s">
        <v>569</v>
      </c>
      <c r="E379" s="16">
        <v>13477.62</v>
      </c>
      <c r="F379" s="16">
        <v>0</v>
      </c>
      <c r="G379" s="16">
        <v>0</v>
      </c>
      <c r="H379" s="16">
        <v>0</v>
      </c>
      <c r="I379" s="16">
        <v>0</v>
      </c>
      <c r="J379" s="16">
        <v>0</v>
      </c>
      <c r="K379" s="16">
        <v>0</v>
      </c>
      <c r="L379" s="16">
        <v>0</v>
      </c>
      <c r="M379" s="16">
        <v>0</v>
      </c>
      <c r="N379" s="16">
        <v>0</v>
      </c>
      <c r="O379" s="16">
        <v>23171.4</v>
      </c>
      <c r="P379" s="16">
        <v>0</v>
      </c>
      <c r="Q379" s="16">
        <v>0</v>
      </c>
      <c r="R379" s="16">
        <v>0</v>
      </c>
      <c r="S379" s="16">
        <v>0</v>
      </c>
      <c r="T379" s="16">
        <v>0</v>
      </c>
      <c r="U379" s="16">
        <f>SUM(Table1[[#This Row],[JUDGE SALARY]:[OTHER SALARIED]])</f>
        <v>36649.020000000004</v>
      </c>
    </row>
    <row r="380" spans="1:21" x14ac:dyDescent="0.3">
      <c r="A380" s="17">
        <v>91</v>
      </c>
      <c r="B380" s="16" t="s">
        <v>570</v>
      </c>
      <c r="C380" s="16" t="s">
        <v>571</v>
      </c>
      <c r="D380" s="16" t="s">
        <v>15</v>
      </c>
      <c r="E380" s="16">
        <v>5000</v>
      </c>
      <c r="F380" s="16">
        <v>0</v>
      </c>
      <c r="G380" s="16">
        <v>48291.6</v>
      </c>
      <c r="H380" s="16">
        <v>49701.4</v>
      </c>
      <c r="I380" s="16">
        <v>0</v>
      </c>
      <c r="J380" s="16">
        <v>49701.4</v>
      </c>
      <c r="K380" s="16">
        <v>0</v>
      </c>
      <c r="L380" s="16">
        <v>15129.25</v>
      </c>
      <c r="M380" s="16">
        <v>0</v>
      </c>
      <c r="N380" s="16">
        <v>0</v>
      </c>
      <c r="O380" s="16">
        <v>0</v>
      </c>
      <c r="P380" s="16">
        <v>0</v>
      </c>
      <c r="Q380" s="16">
        <v>0</v>
      </c>
      <c r="R380" s="16">
        <v>0</v>
      </c>
      <c r="S380" s="16">
        <v>0</v>
      </c>
      <c r="T380" s="16">
        <v>0</v>
      </c>
      <c r="U380" s="16">
        <f>SUM(Table1[[#This Row],[JUDGE SALARY]:[OTHER SALARIED]])</f>
        <v>167823.65</v>
      </c>
    </row>
    <row r="381" spans="1:21" x14ac:dyDescent="0.3">
      <c r="A381" s="17">
        <v>91</v>
      </c>
      <c r="B381" s="16" t="s">
        <v>570</v>
      </c>
      <c r="C381" s="16" t="s">
        <v>572</v>
      </c>
      <c r="D381" s="16" t="s">
        <v>17</v>
      </c>
      <c r="E381" s="16">
        <v>5000</v>
      </c>
      <c r="F381" s="16">
        <v>0</v>
      </c>
      <c r="G381" s="16">
        <v>48455.4</v>
      </c>
      <c r="H381" s="16">
        <v>54356.75</v>
      </c>
      <c r="I381" s="16">
        <v>0</v>
      </c>
      <c r="J381" s="16">
        <v>43651.3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f>SUM(Table1[[#This Row],[JUDGE SALARY]:[OTHER SALARIED]])</f>
        <v>151463.45000000001</v>
      </c>
    </row>
    <row r="382" spans="1:21" x14ac:dyDescent="0.3">
      <c r="A382" s="17">
        <v>91</v>
      </c>
      <c r="B382" s="16" t="s">
        <v>570</v>
      </c>
      <c r="C382" s="16" t="s">
        <v>573</v>
      </c>
      <c r="D382" s="16" t="s">
        <v>19</v>
      </c>
      <c r="E382" s="16">
        <v>0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242962</v>
      </c>
      <c r="Q382" s="16">
        <v>75649</v>
      </c>
      <c r="R382" s="16">
        <v>0</v>
      </c>
      <c r="S382" s="16">
        <v>0</v>
      </c>
      <c r="T382" s="16">
        <v>64661</v>
      </c>
      <c r="U382" s="16">
        <f>SUM(Table1[[#This Row],[JUDGE SALARY]:[OTHER SALARIED]])</f>
        <v>383272</v>
      </c>
    </row>
    <row r="383" spans="1:21" x14ac:dyDescent="0.3">
      <c r="A383" s="17">
        <v>92</v>
      </c>
      <c r="B383" s="16" t="s">
        <v>574</v>
      </c>
      <c r="C383" s="16" t="s">
        <v>575</v>
      </c>
      <c r="D383" s="16" t="s">
        <v>15</v>
      </c>
      <c r="E383" s="16">
        <v>2000</v>
      </c>
      <c r="F383" s="16">
        <v>11172.9</v>
      </c>
      <c r="G383" s="16">
        <v>96297</v>
      </c>
      <c r="H383" s="16">
        <v>43271.25</v>
      </c>
      <c r="I383" s="16">
        <v>0</v>
      </c>
      <c r="J383" s="16">
        <v>43271.37</v>
      </c>
      <c r="K383" s="16">
        <v>0</v>
      </c>
      <c r="L383" s="16">
        <v>0</v>
      </c>
      <c r="M383" s="16">
        <v>0</v>
      </c>
      <c r="N383" s="16">
        <v>0</v>
      </c>
      <c r="O383" s="16">
        <v>0</v>
      </c>
      <c r="P383" s="16">
        <v>0</v>
      </c>
      <c r="Q383" s="16">
        <v>0</v>
      </c>
      <c r="R383" s="16">
        <v>0</v>
      </c>
      <c r="S383" s="16">
        <v>0</v>
      </c>
      <c r="T383" s="16">
        <v>10291</v>
      </c>
      <c r="U383" s="16">
        <f>SUM(Table1[[#This Row],[JUDGE SALARY]:[OTHER SALARIED]])</f>
        <v>206303.52</v>
      </c>
    </row>
    <row r="384" spans="1:21" x14ac:dyDescent="0.3">
      <c r="A384" s="17">
        <v>92</v>
      </c>
      <c r="B384" s="16" t="s">
        <v>574</v>
      </c>
      <c r="C384" s="16" t="s">
        <v>576</v>
      </c>
      <c r="D384" s="16" t="s">
        <v>17</v>
      </c>
      <c r="E384" s="16">
        <v>2000</v>
      </c>
      <c r="F384" s="16">
        <v>0</v>
      </c>
      <c r="G384" s="16">
        <v>183045</v>
      </c>
      <c r="H384" s="16">
        <v>43320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16">
        <v>86410</v>
      </c>
      <c r="O384" s="16">
        <v>0</v>
      </c>
      <c r="P384" s="16">
        <v>0</v>
      </c>
      <c r="Q384" s="16">
        <v>0</v>
      </c>
      <c r="R384" s="16">
        <v>0</v>
      </c>
      <c r="S384" s="16">
        <v>0</v>
      </c>
      <c r="T384" s="16">
        <v>0</v>
      </c>
      <c r="U384" s="16">
        <f>SUM(Table1[[#This Row],[JUDGE SALARY]:[OTHER SALARIED]])</f>
        <v>314775</v>
      </c>
    </row>
    <row r="385" spans="1:21" x14ac:dyDescent="0.3">
      <c r="A385" s="17">
        <v>92</v>
      </c>
      <c r="B385" s="16" t="s">
        <v>574</v>
      </c>
      <c r="C385" s="16" t="s">
        <v>577</v>
      </c>
      <c r="D385" s="16" t="s">
        <v>19</v>
      </c>
      <c r="E385" s="16">
        <v>0</v>
      </c>
      <c r="F385" s="16">
        <v>0</v>
      </c>
      <c r="G385" s="16">
        <v>0</v>
      </c>
      <c r="H385" s="16">
        <v>0</v>
      </c>
      <c r="I385" s="16">
        <v>0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333606</v>
      </c>
      <c r="Q385" s="16">
        <v>86925</v>
      </c>
      <c r="R385" s="16">
        <v>0</v>
      </c>
      <c r="S385" s="16">
        <v>0</v>
      </c>
      <c r="T385" s="16">
        <v>33127</v>
      </c>
      <c r="U385" s="16">
        <f>SUM(Table1[[#This Row],[JUDGE SALARY]:[OTHER SALARIED]])</f>
        <v>453658</v>
      </c>
    </row>
    <row r="386" spans="1:21" s="5" customFormat="1" x14ac:dyDescent="0.3">
      <c r="A386" s="18"/>
      <c r="B386" s="20" t="s">
        <v>732</v>
      </c>
      <c r="C386" s="20"/>
      <c r="D386" s="20"/>
      <c r="E386" s="20">
        <v>4513009.9600000009</v>
      </c>
      <c r="F386" s="20">
        <v>4286793.8100000005</v>
      </c>
      <c r="G386" s="20">
        <v>36800964.850000001</v>
      </c>
      <c r="H386" s="20">
        <v>17632741.829999994</v>
      </c>
      <c r="I386" s="20">
        <v>344476.49</v>
      </c>
      <c r="J386" s="20">
        <v>9808853.2099999972</v>
      </c>
      <c r="K386" s="20">
        <v>7391430.2300000014</v>
      </c>
      <c r="L386" s="20">
        <v>3336394.08</v>
      </c>
      <c r="M386" s="20">
        <v>911321.17999999982</v>
      </c>
      <c r="N386" s="20">
        <v>12794847.449999999</v>
      </c>
      <c r="O386" s="20">
        <v>6331766.2999999998</v>
      </c>
      <c r="P386" s="20">
        <v>88874010</v>
      </c>
      <c r="Q386" s="20">
        <v>13572059</v>
      </c>
      <c r="R386" s="20">
        <v>28502456</v>
      </c>
      <c r="S386" s="20">
        <v>1157550.6200000001</v>
      </c>
      <c r="T386" s="20">
        <v>13180953</v>
      </c>
      <c r="U386" s="16">
        <f>SUBTOTAL(109,U2:U385)</f>
        <v>249439628.00999996</v>
      </c>
    </row>
    <row r="387" spans="1:21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1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1" s="5" customFormat="1" x14ac:dyDescent="0.3">
      <c r="A389" s="18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FBB89-FB09-445C-826A-0A7684598DE8}">
  <dimension ref="A1:H11"/>
  <sheetViews>
    <sheetView workbookViewId="0">
      <pane ySplit="1" topLeftCell="A2" activePane="bottomLeft" state="frozen"/>
      <selection pane="bottomLeft" activeCell="N18" sqref="N18"/>
    </sheetView>
  </sheetViews>
  <sheetFormatPr defaultRowHeight="14.4" x14ac:dyDescent="0.3"/>
  <cols>
    <col min="1" max="1" width="11.6640625" style="6" customWidth="1"/>
    <col min="2" max="2" width="18.44140625" customWidth="1"/>
    <col min="3" max="3" width="10.33203125" customWidth="1"/>
    <col min="4" max="4" width="36" customWidth="1"/>
    <col min="5" max="6" width="21" style="1" customWidth="1"/>
    <col min="7" max="7" width="9.33203125" style="1" bestFit="1" customWidth="1"/>
    <col min="8" max="8" width="11.109375" bestFit="1" customWidth="1"/>
  </cols>
  <sheetData>
    <row r="1" spans="1:8" s="6" customFormat="1" x14ac:dyDescent="0.3">
      <c r="A1" s="6" t="s">
        <v>578</v>
      </c>
      <c r="B1" s="6" t="s">
        <v>579</v>
      </c>
      <c r="C1" s="6" t="s">
        <v>580</v>
      </c>
      <c r="D1" s="6" t="s">
        <v>581</v>
      </c>
      <c r="E1" s="6" t="s">
        <v>752</v>
      </c>
      <c r="F1" s="6" t="s">
        <v>641</v>
      </c>
      <c r="G1" s="6" t="s">
        <v>635</v>
      </c>
      <c r="H1" s="6" t="s">
        <v>12</v>
      </c>
    </row>
    <row r="2" spans="1:8" x14ac:dyDescent="0.3">
      <c r="A2" s="6">
        <v>49</v>
      </c>
      <c r="B2" t="s">
        <v>340</v>
      </c>
      <c r="C2" t="s">
        <v>343</v>
      </c>
      <c r="D2" t="s">
        <v>344</v>
      </c>
      <c r="E2" s="16">
        <v>0</v>
      </c>
      <c r="F2" s="16">
        <v>143623</v>
      </c>
      <c r="G2" s="16">
        <v>0</v>
      </c>
      <c r="H2" s="16">
        <v>143623</v>
      </c>
    </row>
    <row r="3" spans="1:8" x14ac:dyDescent="0.3">
      <c r="A3" s="6">
        <v>49</v>
      </c>
      <c r="B3" t="s">
        <v>340</v>
      </c>
      <c r="C3" t="s">
        <v>345</v>
      </c>
      <c r="D3" t="s">
        <v>346</v>
      </c>
      <c r="E3" s="16">
        <v>0</v>
      </c>
      <c r="F3" s="16">
        <v>35547.050000000003</v>
      </c>
      <c r="G3" s="16">
        <v>0</v>
      </c>
      <c r="H3" s="16">
        <v>35547.050000000003</v>
      </c>
    </row>
    <row r="4" spans="1:8" x14ac:dyDescent="0.3">
      <c r="A4" s="6">
        <v>49</v>
      </c>
      <c r="B4" t="s">
        <v>340</v>
      </c>
      <c r="C4" t="s">
        <v>347</v>
      </c>
      <c r="D4" t="s">
        <v>348</v>
      </c>
      <c r="E4" s="16">
        <v>0</v>
      </c>
      <c r="F4" s="16">
        <v>41441</v>
      </c>
      <c r="G4" s="16">
        <v>0</v>
      </c>
      <c r="H4" s="16">
        <v>41441</v>
      </c>
    </row>
    <row r="5" spans="1:8" x14ac:dyDescent="0.3">
      <c r="A5" s="6">
        <v>49</v>
      </c>
      <c r="B5" t="s">
        <v>340</v>
      </c>
      <c r="C5" t="s">
        <v>349</v>
      </c>
      <c r="D5" t="s">
        <v>350</v>
      </c>
      <c r="E5" s="16">
        <v>0</v>
      </c>
      <c r="F5" s="16">
        <v>74462</v>
      </c>
      <c r="G5" s="16">
        <v>0</v>
      </c>
      <c r="H5" s="16">
        <v>74462</v>
      </c>
    </row>
    <row r="6" spans="1:8" x14ac:dyDescent="0.3">
      <c r="A6" s="6">
        <v>49</v>
      </c>
      <c r="B6" t="s">
        <v>340</v>
      </c>
      <c r="C6" t="s">
        <v>351</v>
      </c>
      <c r="D6" t="s">
        <v>352</v>
      </c>
      <c r="E6" s="16">
        <v>0</v>
      </c>
      <c r="F6" s="16">
        <v>105600</v>
      </c>
      <c r="G6" s="16">
        <v>0</v>
      </c>
      <c r="H6" s="16">
        <v>105600</v>
      </c>
    </row>
    <row r="7" spans="1:8" x14ac:dyDescent="0.3">
      <c r="A7" s="6">
        <v>49</v>
      </c>
      <c r="B7" t="s">
        <v>340</v>
      </c>
      <c r="C7" t="s">
        <v>353</v>
      </c>
      <c r="D7" t="s">
        <v>354</v>
      </c>
      <c r="E7" s="16">
        <v>0</v>
      </c>
      <c r="F7" s="16">
        <v>84135</v>
      </c>
      <c r="G7" s="16">
        <v>0</v>
      </c>
      <c r="H7" s="16">
        <v>84135</v>
      </c>
    </row>
    <row r="8" spans="1:8" x14ac:dyDescent="0.3">
      <c r="A8" s="6">
        <v>49</v>
      </c>
      <c r="B8" t="s">
        <v>340</v>
      </c>
      <c r="C8" t="s">
        <v>355</v>
      </c>
      <c r="D8" t="s">
        <v>356</v>
      </c>
      <c r="E8" s="16">
        <v>0</v>
      </c>
      <c r="F8" s="16">
        <v>108491.55</v>
      </c>
      <c r="G8" s="16">
        <v>0</v>
      </c>
      <c r="H8" s="16">
        <v>108491.55</v>
      </c>
    </row>
    <row r="9" spans="1:8" x14ac:dyDescent="0.3">
      <c r="A9" s="6">
        <v>49</v>
      </c>
      <c r="B9" t="s">
        <v>340</v>
      </c>
      <c r="C9" t="s">
        <v>357</v>
      </c>
      <c r="D9" t="s">
        <v>358</v>
      </c>
      <c r="E9" s="16">
        <v>0</v>
      </c>
      <c r="F9" s="16">
        <v>102208</v>
      </c>
      <c r="G9" s="16">
        <v>0</v>
      </c>
      <c r="H9" s="16">
        <v>102208</v>
      </c>
    </row>
    <row r="10" spans="1:8" x14ac:dyDescent="0.3">
      <c r="A10" s="6">
        <v>49</v>
      </c>
      <c r="B10" t="s">
        <v>340</v>
      </c>
      <c r="C10" t="s">
        <v>359</v>
      </c>
      <c r="D10" t="s">
        <v>360</v>
      </c>
      <c r="E10" s="16">
        <v>0</v>
      </c>
      <c r="F10" s="16">
        <v>152938</v>
      </c>
      <c r="G10" s="16">
        <v>0</v>
      </c>
      <c r="H10" s="16">
        <v>152938</v>
      </c>
    </row>
    <row r="11" spans="1:8" s="5" customFormat="1" x14ac:dyDescent="0.3">
      <c r="A11" s="7"/>
      <c r="E11" s="20">
        <f>SUBTOTAL(109,Table12[CERTIFIED MAIL])</f>
        <v>0</v>
      </c>
      <c r="F11" s="20">
        <f>SUBTOTAL(109,Table12[PERSONAL SERVICES])</f>
        <v>848445.6</v>
      </c>
      <c r="G11" s="20">
        <f>SUBTOTAL(109,Table12[OTHER])</f>
        <v>0</v>
      </c>
      <c r="H11" s="20">
        <f>SUBTOTAL(109,Table12[TOTAL])</f>
        <v>848445.6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65"/>
  <sheetViews>
    <sheetView workbookViewId="0">
      <selection activeCell="L25" sqref="L25"/>
    </sheetView>
  </sheetViews>
  <sheetFormatPr defaultRowHeight="14.4" x14ac:dyDescent="0.3"/>
  <cols>
    <col min="1" max="1" width="11.6640625" style="6" customWidth="1"/>
    <col min="2" max="2" width="19.109375" customWidth="1"/>
    <col min="3" max="3" width="10.33203125" customWidth="1"/>
    <col min="4" max="4" width="19.33203125" customWidth="1"/>
    <col min="5" max="5" width="15.88671875" style="16" customWidth="1"/>
    <col min="6" max="7" width="29.44140625" style="16" customWidth="1"/>
    <col min="8" max="8" width="19.88671875" style="16" customWidth="1"/>
    <col min="9" max="9" width="19.6640625" style="16" customWidth="1"/>
  </cols>
  <sheetData>
    <row r="1" spans="1:9" s="6" customFormat="1" x14ac:dyDescent="0.3">
      <c r="A1" s="6" t="s">
        <v>578</v>
      </c>
      <c r="B1" s="6" t="s">
        <v>579</v>
      </c>
      <c r="C1" s="6" t="s">
        <v>580</v>
      </c>
      <c r="D1" s="6" t="s">
        <v>581</v>
      </c>
      <c r="E1" s="19" t="s">
        <v>753</v>
      </c>
      <c r="F1" s="19" t="s">
        <v>754</v>
      </c>
      <c r="G1" s="19" t="s">
        <v>755</v>
      </c>
      <c r="H1" s="19" t="s">
        <v>756</v>
      </c>
      <c r="I1" s="19" t="s">
        <v>12</v>
      </c>
    </row>
    <row r="2" spans="1:9" x14ac:dyDescent="0.3">
      <c r="A2" s="6">
        <v>1</v>
      </c>
      <c r="B2" t="s">
        <v>13</v>
      </c>
      <c r="C2" t="s">
        <v>14</v>
      </c>
      <c r="D2" t="s">
        <v>15</v>
      </c>
      <c r="E2" s="16">
        <v>325175.84000000003</v>
      </c>
      <c r="F2" s="16">
        <v>238413.5</v>
      </c>
      <c r="G2" s="16">
        <v>7133.93</v>
      </c>
      <c r="H2" s="16">
        <v>0</v>
      </c>
      <c r="I2" s="16">
        <v>570723.27</v>
      </c>
    </row>
    <row r="3" spans="1:9" x14ac:dyDescent="0.3">
      <c r="A3" s="6">
        <v>2</v>
      </c>
      <c r="B3" t="s">
        <v>20</v>
      </c>
      <c r="C3" t="s">
        <v>21</v>
      </c>
      <c r="D3" t="s">
        <v>15</v>
      </c>
      <c r="E3" s="16">
        <v>4083098.63</v>
      </c>
      <c r="F3" s="16">
        <v>3532833.19</v>
      </c>
      <c r="G3" s="16">
        <v>330870.43</v>
      </c>
      <c r="H3" s="16">
        <v>0</v>
      </c>
      <c r="I3" s="16">
        <v>7946802.25</v>
      </c>
    </row>
    <row r="4" spans="1:9" x14ac:dyDescent="0.3">
      <c r="A4" s="6">
        <v>3</v>
      </c>
      <c r="B4" t="s">
        <v>28</v>
      </c>
      <c r="C4" t="s">
        <v>29</v>
      </c>
      <c r="D4" t="s">
        <v>15</v>
      </c>
      <c r="E4" s="16">
        <v>784107.41</v>
      </c>
      <c r="F4" s="16">
        <v>884346.28</v>
      </c>
      <c r="G4" s="16">
        <v>22291.31</v>
      </c>
      <c r="H4" s="16">
        <v>0</v>
      </c>
      <c r="I4" s="16">
        <v>1690745</v>
      </c>
    </row>
    <row r="5" spans="1:9" x14ac:dyDescent="0.3">
      <c r="A5" s="6">
        <v>4</v>
      </c>
      <c r="B5" t="s">
        <v>34</v>
      </c>
      <c r="C5" t="s">
        <v>35</v>
      </c>
      <c r="D5" t="s">
        <v>15</v>
      </c>
      <c r="E5" s="16">
        <v>96183.62</v>
      </c>
      <c r="F5" s="16">
        <v>95490.96</v>
      </c>
      <c r="G5" s="16">
        <v>2458.84</v>
      </c>
      <c r="H5" s="16">
        <v>0</v>
      </c>
      <c r="I5" s="16">
        <v>194133.42</v>
      </c>
    </row>
    <row r="6" spans="1:9" x14ac:dyDescent="0.3">
      <c r="A6" s="6">
        <v>5</v>
      </c>
      <c r="B6" t="s">
        <v>37</v>
      </c>
      <c r="C6" t="s">
        <v>38</v>
      </c>
      <c r="D6" t="s">
        <v>15</v>
      </c>
      <c r="E6" s="16">
        <v>93128.46</v>
      </c>
      <c r="F6" s="16">
        <v>76511.37</v>
      </c>
      <c r="G6" s="16">
        <v>2338.21</v>
      </c>
      <c r="H6" s="16">
        <v>0</v>
      </c>
      <c r="I6" s="16">
        <v>171978.04</v>
      </c>
    </row>
    <row r="7" spans="1:9" x14ac:dyDescent="0.3">
      <c r="A7" s="6">
        <v>6</v>
      </c>
      <c r="B7" t="s">
        <v>41</v>
      </c>
      <c r="C7" t="s">
        <v>42</v>
      </c>
      <c r="D7" t="s">
        <v>15</v>
      </c>
      <c r="E7" s="16">
        <v>896728.48</v>
      </c>
      <c r="F7" s="16">
        <v>603480.27</v>
      </c>
      <c r="G7" s="16">
        <v>18077.12</v>
      </c>
      <c r="H7" s="16">
        <v>0</v>
      </c>
      <c r="I7" s="16">
        <v>1518285.87</v>
      </c>
    </row>
    <row r="8" spans="1:9" x14ac:dyDescent="0.3">
      <c r="A8" s="6">
        <v>6</v>
      </c>
      <c r="B8" t="s">
        <v>41</v>
      </c>
      <c r="C8" t="s">
        <v>46</v>
      </c>
      <c r="D8" t="s">
        <v>47</v>
      </c>
      <c r="E8" s="16">
        <v>28537</v>
      </c>
      <c r="F8" s="16">
        <v>4400</v>
      </c>
      <c r="G8" s="16">
        <v>16029.5</v>
      </c>
      <c r="H8" s="16">
        <v>0</v>
      </c>
      <c r="I8" s="16">
        <v>48966.5</v>
      </c>
    </row>
    <row r="9" spans="1:9" x14ac:dyDescent="0.3">
      <c r="A9" s="6">
        <v>7</v>
      </c>
      <c r="B9" t="s">
        <v>48</v>
      </c>
      <c r="C9" t="s">
        <v>49</v>
      </c>
      <c r="D9" t="s">
        <v>15</v>
      </c>
      <c r="E9" s="16">
        <v>142811.74</v>
      </c>
      <c r="F9" s="16">
        <v>93918.8</v>
      </c>
      <c r="G9" s="16">
        <v>3281.23</v>
      </c>
      <c r="H9" s="16">
        <v>0</v>
      </c>
      <c r="I9" s="16">
        <v>240011.77</v>
      </c>
    </row>
    <row r="10" spans="1:9" x14ac:dyDescent="0.3">
      <c r="A10" s="6">
        <v>8</v>
      </c>
      <c r="B10" t="s">
        <v>51</v>
      </c>
      <c r="C10" t="s">
        <v>52</v>
      </c>
      <c r="D10" t="s">
        <v>15</v>
      </c>
      <c r="E10" s="16">
        <v>268819.23</v>
      </c>
      <c r="F10" s="16">
        <v>156296.01999999999</v>
      </c>
      <c r="G10" s="16">
        <v>6145.02</v>
      </c>
      <c r="H10" s="16">
        <v>0</v>
      </c>
      <c r="I10" s="16">
        <v>431260.27</v>
      </c>
    </row>
    <row r="11" spans="1:9" x14ac:dyDescent="0.3">
      <c r="A11" s="6">
        <v>8</v>
      </c>
      <c r="B11" t="s">
        <v>51</v>
      </c>
      <c r="C11" t="s">
        <v>54</v>
      </c>
      <c r="D11" t="s">
        <v>55</v>
      </c>
      <c r="E11" s="16">
        <v>124.5</v>
      </c>
      <c r="F11" s="16">
        <v>563.5</v>
      </c>
      <c r="G11" s="16">
        <v>89</v>
      </c>
      <c r="H11" s="16">
        <v>0</v>
      </c>
      <c r="I11" s="16">
        <v>777</v>
      </c>
    </row>
    <row r="12" spans="1:9" x14ac:dyDescent="0.3">
      <c r="A12" s="6">
        <v>9</v>
      </c>
      <c r="B12" t="s">
        <v>56</v>
      </c>
      <c r="C12" t="s">
        <v>57</v>
      </c>
      <c r="D12" t="s">
        <v>15</v>
      </c>
      <c r="E12" s="16">
        <v>534806.86</v>
      </c>
      <c r="F12" s="16">
        <v>365141.48</v>
      </c>
      <c r="G12" s="16">
        <v>11760.52</v>
      </c>
      <c r="H12" s="16">
        <v>0</v>
      </c>
      <c r="I12" s="16">
        <v>911708.86</v>
      </c>
    </row>
    <row r="13" spans="1:9" x14ac:dyDescent="0.3">
      <c r="A13" s="6">
        <v>10</v>
      </c>
      <c r="B13" t="s">
        <v>61</v>
      </c>
      <c r="C13" t="s">
        <v>62</v>
      </c>
      <c r="D13" t="s">
        <v>63</v>
      </c>
      <c r="E13" s="16">
        <v>1322955.68</v>
      </c>
      <c r="F13" s="16">
        <v>586614.47</v>
      </c>
      <c r="G13" s="16">
        <v>37611.46</v>
      </c>
      <c r="H13" s="16">
        <v>0</v>
      </c>
      <c r="I13" s="16">
        <v>1947181.61</v>
      </c>
    </row>
    <row r="14" spans="1:9" x14ac:dyDescent="0.3">
      <c r="A14" s="6">
        <v>10</v>
      </c>
      <c r="B14" t="s">
        <v>61</v>
      </c>
      <c r="C14" t="s">
        <v>66</v>
      </c>
      <c r="D14" t="s">
        <v>67</v>
      </c>
      <c r="E14" s="16">
        <v>80804.11</v>
      </c>
      <c r="F14" s="16">
        <v>114819.4</v>
      </c>
      <c r="G14" s="16">
        <v>79973.100000000006</v>
      </c>
      <c r="H14" s="16">
        <v>0</v>
      </c>
      <c r="I14" s="16">
        <v>275596.61</v>
      </c>
    </row>
    <row r="15" spans="1:9" x14ac:dyDescent="0.3">
      <c r="A15" s="6">
        <v>11</v>
      </c>
      <c r="B15" t="s">
        <v>68</v>
      </c>
      <c r="C15" t="s">
        <v>69</v>
      </c>
      <c r="D15" t="s">
        <v>15</v>
      </c>
      <c r="E15" s="16">
        <v>275904.77</v>
      </c>
      <c r="F15" s="16">
        <v>358176.79</v>
      </c>
      <c r="G15" s="16">
        <v>9883.4699999999993</v>
      </c>
      <c r="H15" s="16">
        <v>0</v>
      </c>
      <c r="I15" s="16">
        <v>643965.03</v>
      </c>
    </row>
    <row r="16" spans="1:9" x14ac:dyDescent="0.3">
      <c r="A16" s="6">
        <v>12</v>
      </c>
      <c r="B16" t="s">
        <v>72</v>
      </c>
      <c r="C16" t="s">
        <v>73</v>
      </c>
      <c r="D16" t="s">
        <v>15</v>
      </c>
      <c r="E16" s="16">
        <v>424613.26</v>
      </c>
      <c r="F16" s="16">
        <v>379411.25</v>
      </c>
      <c r="G16" s="16">
        <v>8619.01</v>
      </c>
      <c r="H16" s="16">
        <v>0</v>
      </c>
      <c r="I16" s="16">
        <v>812643.52</v>
      </c>
    </row>
    <row r="17" spans="1:9" x14ac:dyDescent="0.3">
      <c r="A17" s="6">
        <v>12</v>
      </c>
      <c r="B17" t="s">
        <v>72</v>
      </c>
      <c r="C17" t="s">
        <v>76</v>
      </c>
      <c r="D17" t="s">
        <v>77</v>
      </c>
      <c r="E17" s="16">
        <v>21735.72</v>
      </c>
      <c r="F17" s="16">
        <v>2747.3</v>
      </c>
      <c r="G17" s="16">
        <v>6353.48</v>
      </c>
      <c r="H17" s="16">
        <v>0</v>
      </c>
      <c r="I17" s="16">
        <v>30836.5</v>
      </c>
    </row>
    <row r="18" spans="1:9" x14ac:dyDescent="0.3">
      <c r="A18" s="6">
        <v>13</v>
      </c>
      <c r="B18" t="s">
        <v>78</v>
      </c>
      <c r="C18" t="s">
        <v>636</v>
      </c>
      <c r="D18" t="s">
        <v>15</v>
      </c>
      <c r="E18" s="16">
        <v>92016.56</v>
      </c>
      <c r="F18" s="16">
        <v>63195.28</v>
      </c>
      <c r="G18" s="16">
        <v>3000.9</v>
      </c>
      <c r="H18" s="16">
        <v>0</v>
      </c>
      <c r="I18" s="16">
        <v>158212.74</v>
      </c>
    </row>
    <row r="19" spans="1:9" x14ac:dyDescent="0.3">
      <c r="A19" s="6">
        <v>14</v>
      </c>
      <c r="B19" t="s">
        <v>80</v>
      </c>
      <c r="C19" t="s">
        <v>81</v>
      </c>
      <c r="D19" t="s">
        <v>15</v>
      </c>
      <c r="E19" s="16">
        <v>98354.98</v>
      </c>
      <c r="F19" s="16">
        <v>31297.58</v>
      </c>
      <c r="G19" s="16">
        <v>2123.9299999999998</v>
      </c>
      <c r="H19" s="16">
        <v>0</v>
      </c>
      <c r="I19" s="16">
        <v>131776.49</v>
      </c>
    </row>
    <row r="20" spans="1:9" x14ac:dyDescent="0.3">
      <c r="A20" s="6">
        <v>14</v>
      </c>
      <c r="B20" t="s">
        <v>80</v>
      </c>
      <c r="C20" t="s">
        <v>82</v>
      </c>
      <c r="D20" t="s">
        <v>17</v>
      </c>
      <c r="E20" s="16">
        <v>196779.53</v>
      </c>
      <c r="F20" s="16">
        <v>291345.08</v>
      </c>
      <c r="G20" s="16">
        <v>6388.73</v>
      </c>
      <c r="H20" s="16">
        <v>0</v>
      </c>
      <c r="I20" s="16">
        <v>494513.34</v>
      </c>
    </row>
    <row r="21" spans="1:9" x14ac:dyDescent="0.3">
      <c r="A21" s="6">
        <v>15</v>
      </c>
      <c r="B21" t="s">
        <v>83</v>
      </c>
      <c r="C21" t="s">
        <v>84</v>
      </c>
      <c r="D21" t="s">
        <v>15</v>
      </c>
      <c r="E21" s="16">
        <v>310432.71999999997</v>
      </c>
      <c r="F21" s="16">
        <v>602123.36</v>
      </c>
      <c r="G21" s="16">
        <v>7298.6</v>
      </c>
      <c r="H21" s="16">
        <v>0</v>
      </c>
      <c r="I21" s="16">
        <v>919854.68</v>
      </c>
    </row>
    <row r="22" spans="1:9" x14ac:dyDescent="0.3">
      <c r="A22" s="6">
        <v>15</v>
      </c>
      <c r="B22" t="s">
        <v>83</v>
      </c>
      <c r="C22" t="s">
        <v>88</v>
      </c>
      <c r="D22" t="s">
        <v>89</v>
      </c>
      <c r="E22" s="16">
        <v>161865.69</v>
      </c>
      <c r="F22" s="16">
        <v>26406.77</v>
      </c>
      <c r="G22" s="16">
        <v>114826.64</v>
      </c>
      <c r="H22" s="16">
        <v>0</v>
      </c>
      <c r="I22" s="16">
        <v>303099.09999999998</v>
      </c>
    </row>
    <row r="23" spans="1:9" x14ac:dyDescent="0.3">
      <c r="A23" s="6">
        <v>16</v>
      </c>
      <c r="B23" t="s">
        <v>90</v>
      </c>
      <c r="C23" t="s">
        <v>91</v>
      </c>
      <c r="D23" t="s">
        <v>15</v>
      </c>
      <c r="E23" s="16">
        <v>403084.38</v>
      </c>
      <c r="F23" s="16">
        <v>296438.31</v>
      </c>
      <c r="G23" s="16">
        <v>9950.82</v>
      </c>
      <c r="H23" s="16">
        <v>0</v>
      </c>
      <c r="I23" s="16">
        <v>709473.51</v>
      </c>
    </row>
    <row r="24" spans="1:9" x14ac:dyDescent="0.3">
      <c r="A24" s="6">
        <v>17</v>
      </c>
      <c r="B24" t="s">
        <v>94</v>
      </c>
      <c r="C24" t="s">
        <v>95</v>
      </c>
      <c r="D24" t="s">
        <v>15</v>
      </c>
      <c r="E24" s="16">
        <v>323016.05</v>
      </c>
      <c r="F24" s="16">
        <v>196396.42</v>
      </c>
      <c r="G24" s="16">
        <v>8965.0400000000009</v>
      </c>
      <c r="H24" s="16">
        <v>0</v>
      </c>
      <c r="I24" s="16">
        <v>528377.51</v>
      </c>
    </row>
    <row r="25" spans="1:9" x14ac:dyDescent="0.3">
      <c r="A25" s="6">
        <v>17</v>
      </c>
      <c r="B25" t="s">
        <v>94</v>
      </c>
      <c r="C25" t="s">
        <v>99</v>
      </c>
      <c r="D25" t="s">
        <v>100</v>
      </c>
      <c r="E25" s="16">
        <v>391516.2</v>
      </c>
      <c r="F25" s="16">
        <v>70853.899999999994</v>
      </c>
      <c r="G25" s="16">
        <v>137961.4</v>
      </c>
      <c r="H25" s="16">
        <v>0</v>
      </c>
      <c r="I25" s="16">
        <v>600331.5</v>
      </c>
    </row>
    <row r="26" spans="1:9" x14ac:dyDescent="0.3">
      <c r="A26" s="6">
        <v>18</v>
      </c>
      <c r="B26" t="s">
        <v>101</v>
      </c>
      <c r="C26" t="s">
        <v>102</v>
      </c>
      <c r="D26" t="s">
        <v>63</v>
      </c>
      <c r="E26" s="16">
        <v>512246.99</v>
      </c>
      <c r="F26" s="16">
        <v>1156404.74</v>
      </c>
      <c r="G26" s="16">
        <v>11731.83</v>
      </c>
      <c r="H26" s="16">
        <v>0</v>
      </c>
      <c r="I26" s="16">
        <v>1680383.56</v>
      </c>
    </row>
    <row r="27" spans="1:9" x14ac:dyDescent="0.3">
      <c r="A27" s="6">
        <v>18</v>
      </c>
      <c r="B27" t="s">
        <v>101</v>
      </c>
      <c r="C27" t="s">
        <v>107</v>
      </c>
      <c r="D27" t="s">
        <v>108</v>
      </c>
      <c r="E27" s="16">
        <v>684116.62</v>
      </c>
      <c r="F27" s="16">
        <v>185002.35</v>
      </c>
      <c r="G27" s="16">
        <v>450592.55</v>
      </c>
      <c r="H27" s="16">
        <v>0</v>
      </c>
      <c r="I27" s="16">
        <v>1319711.52</v>
      </c>
    </row>
    <row r="28" spans="1:9" x14ac:dyDescent="0.3">
      <c r="A28" s="6">
        <v>19</v>
      </c>
      <c r="B28" t="s">
        <v>109</v>
      </c>
      <c r="C28" t="s">
        <v>110</v>
      </c>
      <c r="D28" t="s">
        <v>15</v>
      </c>
      <c r="E28" s="16">
        <v>481019.53</v>
      </c>
      <c r="F28" s="16">
        <v>268050.34000000003</v>
      </c>
      <c r="G28" s="16">
        <v>11470.55</v>
      </c>
      <c r="H28" s="16">
        <v>0</v>
      </c>
      <c r="I28" s="16">
        <v>760540.42</v>
      </c>
    </row>
    <row r="29" spans="1:9" x14ac:dyDescent="0.3">
      <c r="A29" s="6">
        <v>20</v>
      </c>
      <c r="B29" t="s">
        <v>112</v>
      </c>
      <c r="C29" t="s">
        <v>113</v>
      </c>
      <c r="D29" t="s">
        <v>15</v>
      </c>
      <c r="E29" s="16">
        <v>1849243.4</v>
      </c>
      <c r="F29" s="16">
        <v>1669763.19</v>
      </c>
      <c r="G29" s="16">
        <v>51074.25</v>
      </c>
      <c r="H29" s="16">
        <v>0</v>
      </c>
      <c r="I29" s="16">
        <v>3570080.84</v>
      </c>
    </row>
    <row r="30" spans="1:9" x14ac:dyDescent="0.3">
      <c r="A30" s="6">
        <v>20</v>
      </c>
      <c r="B30" t="s">
        <v>112</v>
      </c>
      <c r="C30" t="s">
        <v>115</v>
      </c>
      <c r="D30" t="s">
        <v>116</v>
      </c>
      <c r="E30" s="16">
        <v>516903.96</v>
      </c>
      <c r="F30" s="16">
        <v>205981.93</v>
      </c>
      <c r="G30" s="16">
        <v>362468.04</v>
      </c>
      <c r="H30" s="16">
        <v>0</v>
      </c>
      <c r="I30" s="16">
        <v>1085353.93</v>
      </c>
    </row>
    <row r="31" spans="1:9" x14ac:dyDescent="0.3">
      <c r="A31" s="6">
        <v>20</v>
      </c>
      <c r="B31" t="s">
        <v>112</v>
      </c>
      <c r="C31" t="s">
        <v>117</v>
      </c>
      <c r="D31" t="s">
        <v>118</v>
      </c>
      <c r="E31" s="16">
        <v>162525.01999999999</v>
      </c>
      <c r="F31" s="16">
        <v>96117.31</v>
      </c>
      <c r="G31" s="16">
        <v>141286.16</v>
      </c>
      <c r="H31" s="16">
        <v>0</v>
      </c>
      <c r="I31" s="16">
        <v>399928.49</v>
      </c>
    </row>
    <row r="32" spans="1:9" x14ac:dyDescent="0.3">
      <c r="A32" s="6">
        <v>20</v>
      </c>
      <c r="B32" t="s">
        <v>112</v>
      </c>
      <c r="C32" t="s">
        <v>119</v>
      </c>
      <c r="D32" t="s">
        <v>120</v>
      </c>
      <c r="E32" s="16">
        <v>71054.710000000006</v>
      </c>
      <c r="F32" s="16">
        <v>18874.57</v>
      </c>
      <c r="G32" s="16">
        <v>39398.22</v>
      </c>
      <c r="H32" s="16">
        <v>0</v>
      </c>
      <c r="I32" s="16">
        <v>129327.5</v>
      </c>
    </row>
    <row r="33" spans="1:9" x14ac:dyDescent="0.3">
      <c r="A33" s="6">
        <v>21</v>
      </c>
      <c r="B33" t="s">
        <v>125</v>
      </c>
      <c r="C33" t="s">
        <v>126</v>
      </c>
      <c r="D33" t="s">
        <v>15</v>
      </c>
      <c r="E33" s="16">
        <v>233943.03</v>
      </c>
      <c r="F33" s="16">
        <v>164573.85999999999</v>
      </c>
      <c r="G33" s="16">
        <v>5430.42</v>
      </c>
      <c r="H33" s="16">
        <v>0</v>
      </c>
      <c r="I33" s="16">
        <v>403947.31</v>
      </c>
    </row>
    <row r="34" spans="1:9" x14ac:dyDescent="0.3">
      <c r="A34" s="6">
        <v>22</v>
      </c>
      <c r="B34" t="s">
        <v>129</v>
      </c>
      <c r="C34" t="s">
        <v>130</v>
      </c>
      <c r="D34" t="s">
        <v>15</v>
      </c>
      <c r="E34" s="16">
        <v>756928.17</v>
      </c>
      <c r="F34" s="16">
        <v>470784.34</v>
      </c>
      <c r="G34" s="16">
        <v>71079.59</v>
      </c>
      <c r="H34" s="16">
        <v>0</v>
      </c>
      <c r="I34" s="16">
        <v>1298792.1000000001</v>
      </c>
    </row>
    <row r="35" spans="1:9" x14ac:dyDescent="0.3">
      <c r="A35" s="6">
        <v>23</v>
      </c>
      <c r="B35" t="s">
        <v>137</v>
      </c>
      <c r="C35" t="s">
        <v>138</v>
      </c>
      <c r="D35" t="s">
        <v>15</v>
      </c>
      <c r="E35" s="16">
        <v>209263.67</v>
      </c>
      <c r="F35" s="16">
        <v>226520.61</v>
      </c>
      <c r="G35" s="16">
        <v>5699.51</v>
      </c>
      <c r="H35" s="16">
        <v>0</v>
      </c>
      <c r="I35" s="16">
        <v>441483.79</v>
      </c>
    </row>
    <row r="36" spans="1:9" x14ac:dyDescent="0.3">
      <c r="A36" s="6">
        <v>23</v>
      </c>
      <c r="B36" t="s">
        <v>137</v>
      </c>
      <c r="C36" t="s">
        <v>139</v>
      </c>
      <c r="D36" t="s">
        <v>140</v>
      </c>
      <c r="E36" s="16">
        <v>37771.11</v>
      </c>
      <c r="F36" s="16">
        <v>6842.84</v>
      </c>
      <c r="G36" s="16">
        <v>21025.55</v>
      </c>
      <c r="H36" s="16">
        <v>0</v>
      </c>
      <c r="I36" s="16">
        <v>65639.5</v>
      </c>
    </row>
    <row r="37" spans="1:9" x14ac:dyDescent="0.3">
      <c r="A37" s="6">
        <v>24</v>
      </c>
      <c r="B37" t="s">
        <v>141</v>
      </c>
      <c r="C37" t="s">
        <v>142</v>
      </c>
      <c r="D37" t="s">
        <v>63</v>
      </c>
      <c r="E37" s="16">
        <v>179741.6</v>
      </c>
      <c r="F37" s="16">
        <v>180549.46</v>
      </c>
      <c r="G37" s="16">
        <v>3811.76</v>
      </c>
      <c r="H37" s="16">
        <v>0</v>
      </c>
      <c r="I37" s="16">
        <v>364102.82</v>
      </c>
    </row>
    <row r="38" spans="1:9" x14ac:dyDescent="0.3">
      <c r="A38" s="6">
        <v>25</v>
      </c>
      <c r="B38" t="s">
        <v>144</v>
      </c>
      <c r="C38" t="s">
        <v>145</v>
      </c>
      <c r="D38" t="s">
        <v>15</v>
      </c>
      <c r="E38" s="16">
        <v>322138.62</v>
      </c>
      <c r="F38" s="16">
        <v>216396.15</v>
      </c>
      <c r="G38" s="16">
        <v>9303.86</v>
      </c>
      <c r="H38" s="16">
        <v>0</v>
      </c>
      <c r="I38" s="16">
        <v>547838.63</v>
      </c>
    </row>
    <row r="39" spans="1:9" x14ac:dyDescent="0.3">
      <c r="A39" s="6">
        <v>26</v>
      </c>
      <c r="B39" t="s">
        <v>148</v>
      </c>
      <c r="C39" t="s">
        <v>149</v>
      </c>
      <c r="D39" t="s">
        <v>15</v>
      </c>
      <c r="E39" s="16">
        <v>542748.31000000006</v>
      </c>
      <c r="F39" s="16">
        <v>430906.77</v>
      </c>
      <c r="G39" s="16">
        <v>16376.11</v>
      </c>
      <c r="H39" s="16">
        <v>0</v>
      </c>
      <c r="I39" s="16">
        <v>990031.19</v>
      </c>
    </row>
    <row r="40" spans="1:9" x14ac:dyDescent="0.3">
      <c r="A40" s="6">
        <v>27</v>
      </c>
      <c r="B40" t="s">
        <v>152</v>
      </c>
      <c r="C40" t="s">
        <v>153</v>
      </c>
      <c r="D40" t="s">
        <v>15</v>
      </c>
      <c r="E40" s="16">
        <v>360697.39</v>
      </c>
      <c r="F40" s="16">
        <v>210196.88</v>
      </c>
      <c r="G40" s="16">
        <v>7900.17</v>
      </c>
      <c r="H40" s="16">
        <v>0</v>
      </c>
      <c r="I40" s="16">
        <v>578794.43999999994</v>
      </c>
    </row>
    <row r="41" spans="1:9" x14ac:dyDescent="0.3">
      <c r="A41" s="6">
        <v>27</v>
      </c>
      <c r="B41" t="s">
        <v>152</v>
      </c>
      <c r="C41" t="s">
        <v>158</v>
      </c>
      <c r="D41" t="s">
        <v>159</v>
      </c>
      <c r="E41" s="16">
        <v>290947.19</v>
      </c>
      <c r="F41" s="16">
        <v>81447.88</v>
      </c>
      <c r="G41" s="16">
        <v>167165.6</v>
      </c>
      <c r="H41" s="16">
        <v>0</v>
      </c>
      <c r="I41" s="16">
        <v>539560.67000000004</v>
      </c>
    </row>
    <row r="42" spans="1:9" x14ac:dyDescent="0.3">
      <c r="A42" s="6">
        <v>27</v>
      </c>
      <c r="B42" t="s">
        <v>152</v>
      </c>
      <c r="C42" t="s">
        <v>160</v>
      </c>
      <c r="D42" t="s">
        <v>161</v>
      </c>
      <c r="E42" s="16">
        <v>69052.259999999995</v>
      </c>
      <c r="F42" s="16">
        <v>12931.26</v>
      </c>
      <c r="G42" s="16">
        <v>62288.56</v>
      </c>
      <c r="H42" s="16">
        <v>0</v>
      </c>
      <c r="I42" s="16">
        <v>144272.07999999999</v>
      </c>
    </row>
    <row r="43" spans="1:9" x14ac:dyDescent="0.3">
      <c r="A43" s="6">
        <v>28</v>
      </c>
      <c r="B43" t="s">
        <v>162</v>
      </c>
      <c r="C43" t="s">
        <v>163</v>
      </c>
      <c r="D43" t="s">
        <v>15</v>
      </c>
      <c r="E43" s="16">
        <v>353569.2</v>
      </c>
      <c r="F43" s="16">
        <v>280455.89</v>
      </c>
      <c r="G43" s="16">
        <v>10966.4</v>
      </c>
      <c r="H43" s="16">
        <v>0</v>
      </c>
      <c r="I43" s="16">
        <v>644991.49</v>
      </c>
    </row>
    <row r="44" spans="1:9" x14ac:dyDescent="0.3">
      <c r="A44" s="6">
        <v>29</v>
      </c>
      <c r="B44" t="s">
        <v>167</v>
      </c>
      <c r="C44" t="s">
        <v>168</v>
      </c>
      <c r="D44" t="s">
        <v>15</v>
      </c>
      <c r="E44" s="16">
        <v>1978018.1</v>
      </c>
      <c r="F44" s="16">
        <v>1606997.17</v>
      </c>
      <c r="G44" s="16">
        <v>44712.94</v>
      </c>
      <c r="H44" s="16">
        <v>0</v>
      </c>
      <c r="I44" s="16">
        <v>3629728.21</v>
      </c>
    </row>
    <row r="45" spans="1:9" x14ac:dyDescent="0.3">
      <c r="A45" s="6">
        <v>29</v>
      </c>
      <c r="B45" t="s">
        <v>167</v>
      </c>
      <c r="C45" t="s">
        <v>180</v>
      </c>
      <c r="D45" t="s">
        <v>181</v>
      </c>
      <c r="E45" s="16">
        <v>688121.88</v>
      </c>
      <c r="F45" s="16">
        <v>190319.93</v>
      </c>
      <c r="G45" s="16">
        <v>202844.66</v>
      </c>
      <c r="H45" s="16">
        <v>0</v>
      </c>
      <c r="I45" s="16">
        <v>1081286.47</v>
      </c>
    </row>
    <row r="46" spans="1:9" x14ac:dyDescent="0.3">
      <c r="A46" s="6">
        <v>29</v>
      </c>
      <c r="B46" t="s">
        <v>167</v>
      </c>
      <c r="C46" t="s">
        <v>182</v>
      </c>
      <c r="D46" t="s">
        <v>183</v>
      </c>
      <c r="E46" s="16">
        <v>244662.19</v>
      </c>
      <c r="F46" s="16">
        <v>44738.45</v>
      </c>
      <c r="G46" s="16">
        <v>231655.93</v>
      </c>
      <c r="H46" s="16">
        <v>0</v>
      </c>
      <c r="I46" s="16">
        <v>521056.57</v>
      </c>
    </row>
    <row r="47" spans="1:9" x14ac:dyDescent="0.3">
      <c r="A47" s="6">
        <v>29</v>
      </c>
      <c r="B47" t="s">
        <v>167</v>
      </c>
      <c r="C47" t="s">
        <v>184</v>
      </c>
      <c r="D47" t="s">
        <v>185</v>
      </c>
      <c r="E47" s="16">
        <v>426811.87</v>
      </c>
      <c r="F47" s="16">
        <v>66289.440000000002</v>
      </c>
      <c r="G47" s="16">
        <v>236174.57</v>
      </c>
      <c r="H47" s="16">
        <v>0</v>
      </c>
      <c r="I47" s="16">
        <v>729275.88</v>
      </c>
    </row>
    <row r="48" spans="1:9" x14ac:dyDescent="0.3">
      <c r="A48" s="6">
        <v>30</v>
      </c>
      <c r="B48" t="s">
        <v>186</v>
      </c>
      <c r="C48" t="s">
        <v>187</v>
      </c>
      <c r="D48" t="s">
        <v>15</v>
      </c>
      <c r="E48" s="16">
        <v>745125.62</v>
      </c>
      <c r="F48" s="16">
        <v>585391.12</v>
      </c>
      <c r="G48" s="16">
        <v>16932.66</v>
      </c>
      <c r="H48" s="16">
        <v>0</v>
      </c>
      <c r="I48" s="16">
        <v>1347449.4</v>
      </c>
    </row>
    <row r="49" spans="1:9" x14ac:dyDescent="0.3">
      <c r="A49" s="6">
        <v>31</v>
      </c>
      <c r="B49" t="s">
        <v>192</v>
      </c>
      <c r="C49" t="s">
        <v>193</v>
      </c>
      <c r="D49" t="s">
        <v>15</v>
      </c>
      <c r="E49" s="16">
        <v>294497.23</v>
      </c>
      <c r="F49" s="16">
        <v>241534.46</v>
      </c>
      <c r="G49" s="16">
        <v>8279.7000000000007</v>
      </c>
      <c r="H49" s="16">
        <v>0</v>
      </c>
      <c r="I49" s="16">
        <v>544311.39</v>
      </c>
    </row>
    <row r="50" spans="1:9" x14ac:dyDescent="0.3">
      <c r="A50" s="6">
        <v>32</v>
      </c>
      <c r="B50" t="s">
        <v>197</v>
      </c>
      <c r="C50" t="s">
        <v>733</v>
      </c>
      <c r="D50" t="s">
        <v>15</v>
      </c>
      <c r="E50" s="16">
        <v>991570.92</v>
      </c>
      <c r="F50" s="16">
        <v>1150361.02</v>
      </c>
      <c r="G50" s="16">
        <v>22378.07</v>
      </c>
      <c r="H50" s="16">
        <v>0</v>
      </c>
      <c r="I50" s="16">
        <v>2164310.0099999998</v>
      </c>
    </row>
    <row r="51" spans="1:9" x14ac:dyDescent="0.3">
      <c r="A51" s="6">
        <v>32</v>
      </c>
      <c r="B51" t="s">
        <v>197</v>
      </c>
      <c r="C51" t="s">
        <v>200</v>
      </c>
      <c r="D51" t="s">
        <v>201</v>
      </c>
      <c r="E51" s="16">
        <v>170599.76</v>
      </c>
      <c r="F51" s="16">
        <v>28324.67</v>
      </c>
      <c r="G51" s="16">
        <v>100573.33</v>
      </c>
      <c r="H51" s="16">
        <v>0</v>
      </c>
      <c r="I51" s="16">
        <v>299497.76</v>
      </c>
    </row>
    <row r="52" spans="1:9" x14ac:dyDescent="0.3">
      <c r="A52" s="6">
        <v>32</v>
      </c>
      <c r="B52" t="s">
        <v>197</v>
      </c>
      <c r="C52" t="s">
        <v>202</v>
      </c>
      <c r="D52" t="s">
        <v>203</v>
      </c>
      <c r="E52" s="16">
        <v>102069.1</v>
      </c>
      <c r="F52" s="16">
        <v>18898.189999999999</v>
      </c>
      <c r="G52" s="16">
        <v>54757.39</v>
      </c>
      <c r="H52" s="16">
        <v>0</v>
      </c>
      <c r="I52" s="16">
        <v>175724.68</v>
      </c>
    </row>
    <row r="53" spans="1:9" x14ac:dyDescent="0.3">
      <c r="A53" s="6">
        <v>33</v>
      </c>
      <c r="B53" t="s">
        <v>204</v>
      </c>
      <c r="C53" t="s">
        <v>637</v>
      </c>
      <c r="D53" t="s">
        <v>63</v>
      </c>
      <c r="E53" s="16">
        <v>900659.72</v>
      </c>
      <c r="F53" s="16">
        <v>648203.72</v>
      </c>
      <c r="G53" s="16">
        <v>22809.77</v>
      </c>
      <c r="H53" s="16">
        <v>0</v>
      </c>
      <c r="I53" s="16">
        <v>1571673.21</v>
      </c>
    </row>
    <row r="54" spans="1:9" x14ac:dyDescent="0.3">
      <c r="A54" s="6">
        <v>33</v>
      </c>
      <c r="B54" t="s">
        <v>204</v>
      </c>
      <c r="C54" t="s">
        <v>207</v>
      </c>
      <c r="D54" t="s">
        <v>208</v>
      </c>
      <c r="E54" s="16">
        <v>6277.05</v>
      </c>
      <c r="F54" s="16">
        <v>1246.49</v>
      </c>
      <c r="G54" s="16">
        <v>4562.18</v>
      </c>
      <c r="H54" s="16">
        <v>0</v>
      </c>
      <c r="I54" s="16">
        <v>12085.72</v>
      </c>
    </row>
    <row r="55" spans="1:9" x14ac:dyDescent="0.3">
      <c r="A55" s="6">
        <v>34</v>
      </c>
      <c r="B55" t="s">
        <v>209</v>
      </c>
      <c r="C55" t="s">
        <v>210</v>
      </c>
      <c r="D55" t="s">
        <v>15</v>
      </c>
      <c r="E55" s="16">
        <v>955559.17</v>
      </c>
      <c r="F55" s="16">
        <v>1204480.49</v>
      </c>
      <c r="G55" s="16">
        <v>25335.4</v>
      </c>
      <c r="H55" s="16">
        <v>0</v>
      </c>
      <c r="I55" s="16">
        <v>2185375.06</v>
      </c>
    </row>
    <row r="56" spans="1:9" x14ac:dyDescent="0.3">
      <c r="A56" s="6">
        <v>35</v>
      </c>
      <c r="B56" t="s">
        <v>218</v>
      </c>
      <c r="C56" t="s">
        <v>219</v>
      </c>
      <c r="D56" t="s">
        <v>15</v>
      </c>
      <c r="E56" s="16">
        <v>614466.73</v>
      </c>
      <c r="F56" s="16">
        <v>533064.39</v>
      </c>
      <c r="G56" s="16">
        <v>12392.05</v>
      </c>
      <c r="H56" s="16">
        <v>0</v>
      </c>
      <c r="I56" s="16">
        <v>1159923.17</v>
      </c>
    </row>
    <row r="57" spans="1:9" x14ac:dyDescent="0.3">
      <c r="A57" s="6">
        <v>36</v>
      </c>
      <c r="B57" t="s">
        <v>222</v>
      </c>
      <c r="C57" t="s">
        <v>223</v>
      </c>
      <c r="D57" t="s">
        <v>15</v>
      </c>
      <c r="E57" s="16">
        <v>106310.43</v>
      </c>
      <c r="F57" s="16">
        <v>285770.37</v>
      </c>
      <c r="G57" s="16">
        <v>2343.96</v>
      </c>
      <c r="H57" s="16">
        <v>0</v>
      </c>
      <c r="I57" s="16">
        <v>394424.76</v>
      </c>
    </row>
    <row r="58" spans="1:9" x14ac:dyDescent="0.3">
      <c r="A58" s="6">
        <v>36</v>
      </c>
      <c r="B58" t="s">
        <v>222</v>
      </c>
      <c r="C58" t="s">
        <v>224</v>
      </c>
      <c r="D58" t="s">
        <v>23</v>
      </c>
      <c r="E58" s="16">
        <v>505955.94</v>
      </c>
      <c r="F58" s="16">
        <v>289870.64</v>
      </c>
      <c r="G58" s="16">
        <v>15964.47</v>
      </c>
      <c r="H58" s="16">
        <v>0</v>
      </c>
      <c r="I58" s="16">
        <v>811791.05</v>
      </c>
    </row>
    <row r="59" spans="1:9" x14ac:dyDescent="0.3">
      <c r="A59" s="6">
        <v>36</v>
      </c>
      <c r="B59" t="s">
        <v>222</v>
      </c>
      <c r="C59" t="s">
        <v>225</v>
      </c>
      <c r="D59" t="s">
        <v>32</v>
      </c>
      <c r="E59" s="16">
        <v>69695.86</v>
      </c>
      <c r="F59" s="16">
        <v>87676.64</v>
      </c>
      <c r="G59" s="16">
        <v>1606.5</v>
      </c>
      <c r="H59" s="16">
        <v>0</v>
      </c>
      <c r="I59" s="16">
        <v>158979</v>
      </c>
    </row>
    <row r="60" spans="1:9" x14ac:dyDescent="0.3">
      <c r="A60" s="6">
        <v>37</v>
      </c>
      <c r="B60" t="s">
        <v>227</v>
      </c>
      <c r="C60" t="s">
        <v>228</v>
      </c>
      <c r="D60" t="s">
        <v>15</v>
      </c>
      <c r="E60" s="16">
        <v>314404.57</v>
      </c>
      <c r="F60" s="16">
        <v>326769.14</v>
      </c>
      <c r="G60" s="16">
        <v>8753.23</v>
      </c>
      <c r="H60" s="16">
        <v>0</v>
      </c>
      <c r="I60" s="16">
        <v>649926.93999999994</v>
      </c>
    </row>
    <row r="61" spans="1:9" x14ac:dyDescent="0.3">
      <c r="A61" s="6">
        <v>38</v>
      </c>
      <c r="B61" t="s">
        <v>232</v>
      </c>
      <c r="C61" t="s">
        <v>233</v>
      </c>
      <c r="D61" t="s">
        <v>15</v>
      </c>
      <c r="E61" s="16">
        <v>121861.13</v>
      </c>
      <c r="F61" s="16">
        <v>124593.22</v>
      </c>
      <c r="G61" s="16">
        <v>2494.83</v>
      </c>
      <c r="H61" s="16">
        <v>0</v>
      </c>
      <c r="I61" s="16">
        <v>248949.18</v>
      </c>
    </row>
    <row r="62" spans="1:9" x14ac:dyDescent="0.3">
      <c r="A62" s="6">
        <v>38</v>
      </c>
      <c r="B62" t="s">
        <v>232</v>
      </c>
      <c r="C62" t="s">
        <v>236</v>
      </c>
      <c r="D62" t="s">
        <v>237</v>
      </c>
      <c r="E62" s="16">
        <v>108420.12</v>
      </c>
      <c r="F62" s="16">
        <v>26254.02</v>
      </c>
      <c r="G62" s="16">
        <v>119196.27</v>
      </c>
      <c r="H62" s="16">
        <v>0</v>
      </c>
      <c r="I62" s="16">
        <v>253870.41</v>
      </c>
    </row>
    <row r="63" spans="1:9" x14ac:dyDescent="0.3">
      <c r="A63" s="6">
        <v>39</v>
      </c>
      <c r="B63" t="s">
        <v>238</v>
      </c>
      <c r="C63" t="s">
        <v>239</v>
      </c>
      <c r="D63" t="s">
        <v>15</v>
      </c>
      <c r="E63" s="16">
        <v>432375.98</v>
      </c>
      <c r="F63" s="16">
        <v>242268.16</v>
      </c>
      <c r="G63" s="16">
        <v>8359.81</v>
      </c>
      <c r="H63" s="16">
        <v>0</v>
      </c>
      <c r="I63" s="16">
        <v>683003.95</v>
      </c>
    </row>
    <row r="64" spans="1:9" x14ac:dyDescent="0.3">
      <c r="A64" s="6">
        <v>40</v>
      </c>
      <c r="B64" t="s">
        <v>241</v>
      </c>
      <c r="C64" t="s">
        <v>242</v>
      </c>
      <c r="D64" t="s">
        <v>15</v>
      </c>
      <c r="E64" s="16">
        <v>233219.8</v>
      </c>
      <c r="F64" s="16">
        <v>277070.06</v>
      </c>
      <c r="G64" s="16">
        <v>4981.9399999999996</v>
      </c>
      <c r="H64" s="16">
        <v>0</v>
      </c>
      <c r="I64" s="16">
        <v>515271.8</v>
      </c>
    </row>
    <row r="65" spans="1:9" x14ac:dyDescent="0.3">
      <c r="A65" s="6">
        <v>41</v>
      </c>
      <c r="B65" t="s">
        <v>245</v>
      </c>
      <c r="C65" t="s">
        <v>246</v>
      </c>
      <c r="D65" t="s">
        <v>15</v>
      </c>
      <c r="E65" s="16">
        <v>953230.09</v>
      </c>
      <c r="F65" s="16">
        <v>1054864.04</v>
      </c>
      <c r="G65" s="16">
        <v>23026.32</v>
      </c>
      <c r="H65" s="16">
        <v>0</v>
      </c>
      <c r="I65" s="16">
        <v>2031120.45</v>
      </c>
    </row>
    <row r="66" spans="1:9" x14ac:dyDescent="0.3">
      <c r="A66" s="6">
        <v>41</v>
      </c>
      <c r="B66" t="s">
        <v>245</v>
      </c>
      <c r="C66" t="s">
        <v>253</v>
      </c>
      <c r="D66" t="s">
        <v>254</v>
      </c>
      <c r="E66" s="16">
        <v>369010.01</v>
      </c>
      <c r="F66" s="16">
        <v>93155.62</v>
      </c>
      <c r="G66" s="16">
        <v>268897.31</v>
      </c>
      <c r="H66" s="16">
        <v>0</v>
      </c>
      <c r="I66" s="16">
        <v>731062.94</v>
      </c>
    </row>
    <row r="67" spans="1:9" x14ac:dyDescent="0.3">
      <c r="A67" s="6">
        <v>41</v>
      </c>
      <c r="B67" t="s">
        <v>245</v>
      </c>
      <c r="C67" t="s">
        <v>255</v>
      </c>
      <c r="D67" t="s">
        <v>256</v>
      </c>
      <c r="E67" s="16">
        <v>372848.72</v>
      </c>
      <c r="F67" s="16">
        <v>322849.26</v>
      </c>
      <c r="G67" s="16">
        <v>193677</v>
      </c>
      <c r="H67" s="16">
        <v>0</v>
      </c>
      <c r="I67" s="16">
        <v>889374.98</v>
      </c>
    </row>
    <row r="68" spans="1:9" x14ac:dyDescent="0.3">
      <c r="A68" s="6">
        <v>42</v>
      </c>
      <c r="B68" t="s">
        <v>259</v>
      </c>
      <c r="C68" t="s">
        <v>260</v>
      </c>
      <c r="D68" t="s">
        <v>15</v>
      </c>
      <c r="E68" s="16">
        <v>613414.65</v>
      </c>
      <c r="F68" s="16">
        <v>690878.52</v>
      </c>
      <c r="G68" s="16">
        <v>19661.64</v>
      </c>
      <c r="H68" s="16">
        <v>0</v>
      </c>
      <c r="I68" s="16">
        <v>1323954.81</v>
      </c>
    </row>
    <row r="69" spans="1:9" x14ac:dyDescent="0.3">
      <c r="A69" s="6">
        <v>42</v>
      </c>
      <c r="B69" t="s">
        <v>259</v>
      </c>
      <c r="C69" t="s">
        <v>264</v>
      </c>
      <c r="D69" t="s">
        <v>265</v>
      </c>
      <c r="E69" s="16">
        <v>4777</v>
      </c>
      <c r="F69" s="16">
        <v>1316</v>
      </c>
      <c r="G69" s="16">
        <v>3354</v>
      </c>
      <c r="H69" s="16">
        <v>0</v>
      </c>
      <c r="I69" s="16">
        <v>9447</v>
      </c>
    </row>
    <row r="70" spans="1:9" x14ac:dyDescent="0.3">
      <c r="A70" s="6">
        <v>43</v>
      </c>
      <c r="B70" t="s">
        <v>266</v>
      </c>
      <c r="C70" t="s">
        <v>267</v>
      </c>
      <c r="D70" t="s">
        <v>15</v>
      </c>
      <c r="E70" s="16">
        <v>995516.33</v>
      </c>
      <c r="F70" s="16">
        <v>814060.89</v>
      </c>
      <c r="G70" s="16">
        <v>29131.17</v>
      </c>
      <c r="H70" s="16">
        <v>0</v>
      </c>
      <c r="I70" s="16">
        <v>1838708.39</v>
      </c>
    </row>
    <row r="71" spans="1:9" x14ac:dyDescent="0.3">
      <c r="A71" s="6">
        <v>44</v>
      </c>
      <c r="B71" t="s">
        <v>270</v>
      </c>
      <c r="C71" t="s">
        <v>271</v>
      </c>
      <c r="D71" t="s">
        <v>15</v>
      </c>
      <c r="E71" s="16">
        <v>473184.97</v>
      </c>
      <c r="F71" s="16">
        <v>339543.25</v>
      </c>
      <c r="G71" s="16">
        <v>12943.38</v>
      </c>
      <c r="H71" s="16">
        <v>0</v>
      </c>
      <c r="I71" s="16">
        <v>825671.6</v>
      </c>
    </row>
    <row r="72" spans="1:9" x14ac:dyDescent="0.3">
      <c r="A72" s="6">
        <v>45</v>
      </c>
      <c r="B72" t="s">
        <v>274</v>
      </c>
      <c r="C72" t="s">
        <v>275</v>
      </c>
      <c r="D72" t="s">
        <v>15</v>
      </c>
      <c r="E72" s="16">
        <v>5102570</v>
      </c>
      <c r="F72" s="16">
        <v>3636642.41</v>
      </c>
      <c r="G72" s="16">
        <v>442192.49</v>
      </c>
      <c r="H72" s="16">
        <v>0</v>
      </c>
      <c r="I72" s="16">
        <v>9181404.9000000004</v>
      </c>
    </row>
    <row r="73" spans="1:9" x14ac:dyDescent="0.3">
      <c r="A73" s="6">
        <v>45</v>
      </c>
      <c r="B73" t="s">
        <v>274</v>
      </c>
      <c r="C73" t="s">
        <v>288</v>
      </c>
      <c r="D73" t="s">
        <v>289</v>
      </c>
      <c r="E73" s="16">
        <v>10620</v>
      </c>
      <c r="F73" s="16">
        <v>83510</v>
      </c>
      <c r="G73" s="16">
        <v>0</v>
      </c>
      <c r="H73" s="16">
        <v>0</v>
      </c>
      <c r="I73" s="16">
        <v>94130</v>
      </c>
    </row>
    <row r="74" spans="1:9" x14ac:dyDescent="0.3">
      <c r="A74" s="6">
        <v>45</v>
      </c>
      <c r="B74" t="s">
        <v>274</v>
      </c>
      <c r="C74" t="s">
        <v>291</v>
      </c>
      <c r="D74" t="s">
        <v>292</v>
      </c>
      <c r="E74" s="16">
        <v>95468.18</v>
      </c>
      <c r="F74" s="16">
        <v>33545.97</v>
      </c>
      <c r="G74" s="16">
        <v>118960.85</v>
      </c>
      <c r="H74" s="16">
        <v>0</v>
      </c>
      <c r="I74" s="16">
        <v>247975</v>
      </c>
    </row>
    <row r="75" spans="1:9" x14ac:dyDescent="0.3">
      <c r="A75" s="6">
        <v>45</v>
      </c>
      <c r="B75" t="s">
        <v>274</v>
      </c>
      <c r="C75" t="s">
        <v>293</v>
      </c>
      <c r="D75" t="s">
        <v>294</v>
      </c>
      <c r="E75" s="16">
        <v>78672.25</v>
      </c>
      <c r="F75" s="16">
        <v>21477.9</v>
      </c>
      <c r="G75" s="16">
        <v>82792.850000000006</v>
      </c>
      <c r="H75" s="16">
        <v>0</v>
      </c>
      <c r="I75" s="16">
        <v>182943</v>
      </c>
    </row>
    <row r="76" spans="1:9" x14ac:dyDescent="0.3">
      <c r="A76" s="6">
        <v>45</v>
      </c>
      <c r="B76" t="s">
        <v>274</v>
      </c>
      <c r="C76" t="s">
        <v>295</v>
      </c>
      <c r="D76" t="s">
        <v>296</v>
      </c>
      <c r="E76" s="16">
        <v>253873.9</v>
      </c>
      <c r="F76" s="16">
        <v>110402.5</v>
      </c>
      <c r="G76" s="16">
        <v>123142.6</v>
      </c>
      <c r="H76" s="16">
        <v>0</v>
      </c>
      <c r="I76" s="16">
        <v>487419</v>
      </c>
    </row>
    <row r="77" spans="1:9" x14ac:dyDescent="0.3">
      <c r="A77" s="6">
        <v>45</v>
      </c>
      <c r="B77" t="s">
        <v>274</v>
      </c>
      <c r="C77" t="s">
        <v>297</v>
      </c>
      <c r="D77" t="s">
        <v>298</v>
      </c>
      <c r="E77" s="16">
        <v>215897.06</v>
      </c>
      <c r="F77" s="16">
        <v>70145.7</v>
      </c>
      <c r="G77" s="16">
        <v>118113.54</v>
      </c>
      <c r="H77" s="16">
        <v>0</v>
      </c>
      <c r="I77" s="16">
        <v>404156.3</v>
      </c>
    </row>
    <row r="78" spans="1:9" x14ac:dyDescent="0.3">
      <c r="A78" s="6">
        <v>45</v>
      </c>
      <c r="B78" t="s">
        <v>274</v>
      </c>
      <c r="C78" t="s">
        <v>299</v>
      </c>
      <c r="D78" t="s">
        <v>300</v>
      </c>
      <c r="E78" s="16">
        <v>140652.23000000001</v>
      </c>
      <c r="F78" s="16">
        <v>21396.720000000001</v>
      </c>
      <c r="G78" s="16">
        <v>87673.05</v>
      </c>
      <c r="H78" s="16">
        <v>0</v>
      </c>
      <c r="I78" s="16">
        <v>249722</v>
      </c>
    </row>
    <row r="79" spans="1:9" x14ac:dyDescent="0.3">
      <c r="A79" s="6">
        <v>45</v>
      </c>
      <c r="B79" t="s">
        <v>274</v>
      </c>
      <c r="C79" t="s">
        <v>301</v>
      </c>
      <c r="D79" t="s">
        <v>302</v>
      </c>
      <c r="E79" s="16">
        <v>184952.1</v>
      </c>
      <c r="F79" s="16">
        <v>87907</v>
      </c>
      <c r="G79" s="16">
        <v>104514.7</v>
      </c>
      <c r="H79" s="16">
        <v>0</v>
      </c>
      <c r="I79" s="16">
        <v>377373.8</v>
      </c>
    </row>
    <row r="80" spans="1:9" x14ac:dyDescent="0.3">
      <c r="A80" s="6">
        <v>45</v>
      </c>
      <c r="B80" t="s">
        <v>274</v>
      </c>
      <c r="C80" t="s">
        <v>303</v>
      </c>
      <c r="D80" t="s">
        <v>304</v>
      </c>
      <c r="E80" s="16">
        <v>35518.32</v>
      </c>
      <c r="F80" s="16">
        <v>7577.55</v>
      </c>
      <c r="G80" s="16">
        <v>52748.12</v>
      </c>
      <c r="H80" s="16">
        <v>0</v>
      </c>
      <c r="I80" s="16">
        <v>95843.99</v>
      </c>
    </row>
    <row r="81" spans="1:9" x14ac:dyDescent="0.3">
      <c r="A81" s="6">
        <v>45</v>
      </c>
      <c r="B81" t="s">
        <v>274</v>
      </c>
      <c r="C81" t="s">
        <v>305</v>
      </c>
      <c r="D81" t="s">
        <v>306</v>
      </c>
      <c r="E81" s="16">
        <v>358718.17</v>
      </c>
      <c r="F81" s="16">
        <v>130966.39</v>
      </c>
      <c r="G81" s="16">
        <v>375237.93</v>
      </c>
      <c r="H81" s="16">
        <v>0</v>
      </c>
      <c r="I81" s="16">
        <v>864922.49</v>
      </c>
    </row>
    <row r="82" spans="1:9" x14ac:dyDescent="0.3">
      <c r="A82" s="6">
        <v>46</v>
      </c>
      <c r="B82" t="s">
        <v>311</v>
      </c>
      <c r="C82" t="s">
        <v>312</v>
      </c>
      <c r="D82" t="s">
        <v>15</v>
      </c>
      <c r="E82" s="16">
        <v>1264252.17</v>
      </c>
      <c r="F82" s="16">
        <v>1261207.1399999999</v>
      </c>
      <c r="G82" s="16">
        <v>30203.83</v>
      </c>
      <c r="H82" s="16">
        <v>0</v>
      </c>
      <c r="I82" s="16">
        <v>2555663.14</v>
      </c>
    </row>
    <row r="83" spans="1:9" x14ac:dyDescent="0.3">
      <c r="A83" s="6">
        <v>47</v>
      </c>
      <c r="B83" t="s">
        <v>320</v>
      </c>
      <c r="C83" t="s">
        <v>321</v>
      </c>
      <c r="D83" t="s">
        <v>15</v>
      </c>
      <c r="E83" s="16">
        <v>373608.09</v>
      </c>
      <c r="F83" s="16">
        <v>472255.68</v>
      </c>
      <c r="G83" s="16">
        <v>9830.6299999999992</v>
      </c>
      <c r="H83" s="16">
        <v>0</v>
      </c>
      <c r="I83" s="16">
        <v>855694.4</v>
      </c>
    </row>
    <row r="84" spans="1:9" x14ac:dyDescent="0.3">
      <c r="A84" s="6">
        <v>48</v>
      </c>
      <c r="B84" t="s">
        <v>325</v>
      </c>
      <c r="C84" t="s">
        <v>326</v>
      </c>
      <c r="D84" t="s">
        <v>327</v>
      </c>
      <c r="E84" s="16">
        <v>851900.17</v>
      </c>
      <c r="F84" s="16">
        <v>470898.05</v>
      </c>
      <c r="G84" s="16">
        <v>18822.490000000002</v>
      </c>
      <c r="H84" s="16">
        <v>0</v>
      </c>
      <c r="I84" s="16">
        <v>1341620.71</v>
      </c>
    </row>
    <row r="85" spans="1:9" x14ac:dyDescent="0.3">
      <c r="A85" s="6">
        <v>48</v>
      </c>
      <c r="B85" t="s">
        <v>325</v>
      </c>
      <c r="C85" t="s">
        <v>332</v>
      </c>
      <c r="D85" t="s">
        <v>333</v>
      </c>
      <c r="E85" s="16">
        <v>374007.35</v>
      </c>
      <c r="F85" s="16">
        <v>225115.3</v>
      </c>
      <c r="G85" s="16">
        <v>240601.78</v>
      </c>
      <c r="H85" s="16">
        <v>0</v>
      </c>
      <c r="I85" s="16">
        <v>839724.43</v>
      </c>
    </row>
    <row r="86" spans="1:9" x14ac:dyDescent="0.3">
      <c r="A86" s="6">
        <v>48</v>
      </c>
      <c r="B86" t="s">
        <v>325</v>
      </c>
      <c r="C86" t="s">
        <v>334</v>
      </c>
      <c r="D86" t="s">
        <v>335</v>
      </c>
      <c r="E86" s="16">
        <v>301055.62</v>
      </c>
      <c r="F86" s="16">
        <v>161769.35999999999</v>
      </c>
      <c r="G86" s="16">
        <v>212138.87</v>
      </c>
      <c r="H86" s="16">
        <v>0</v>
      </c>
      <c r="I86" s="16">
        <v>674963.85</v>
      </c>
    </row>
    <row r="87" spans="1:9" x14ac:dyDescent="0.3">
      <c r="A87" s="6">
        <v>48</v>
      </c>
      <c r="B87" t="s">
        <v>325</v>
      </c>
      <c r="C87" t="s">
        <v>336</v>
      </c>
      <c r="D87" t="s">
        <v>337</v>
      </c>
      <c r="E87" s="16">
        <v>20667.87</v>
      </c>
      <c r="F87" s="16">
        <v>3224.73</v>
      </c>
      <c r="G87" s="16">
        <v>11525.91</v>
      </c>
      <c r="H87" s="16">
        <v>0</v>
      </c>
      <c r="I87" s="16">
        <v>35418.51</v>
      </c>
    </row>
    <row r="88" spans="1:9" x14ac:dyDescent="0.3">
      <c r="A88" s="6">
        <v>49</v>
      </c>
      <c r="B88" t="s">
        <v>340</v>
      </c>
      <c r="C88" t="s">
        <v>341</v>
      </c>
      <c r="D88" t="s">
        <v>15</v>
      </c>
      <c r="E88" s="16">
        <v>8546038.4199999999</v>
      </c>
      <c r="F88" s="16">
        <v>7556366.6799999997</v>
      </c>
      <c r="G88" s="16">
        <v>413874.64</v>
      </c>
      <c r="H88" s="16">
        <v>0</v>
      </c>
      <c r="I88" s="16">
        <v>16516279.74</v>
      </c>
    </row>
    <row r="89" spans="1:9" x14ac:dyDescent="0.3">
      <c r="A89" s="6">
        <v>49</v>
      </c>
      <c r="B89" t="s">
        <v>340</v>
      </c>
      <c r="C89" t="s">
        <v>343</v>
      </c>
      <c r="D89" t="s">
        <v>344</v>
      </c>
      <c r="E89" s="16">
        <v>221512.5</v>
      </c>
      <c r="F89" s="16">
        <v>26850</v>
      </c>
      <c r="G89" s="16">
        <v>259226.85</v>
      </c>
      <c r="H89" s="16">
        <v>143623</v>
      </c>
      <c r="I89" s="16">
        <v>651212.35</v>
      </c>
    </row>
    <row r="90" spans="1:9" x14ac:dyDescent="0.3">
      <c r="A90" s="6">
        <v>49</v>
      </c>
      <c r="B90" t="s">
        <v>340</v>
      </c>
      <c r="C90" t="s">
        <v>345</v>
      </c>
      <c r="D90" t="s">
        <v>346</v>
      </c>
      <c r="E90" s="16">
        <v>54423.19</v>
      </c>
      <c r="F90" s="16">
        <v>6596.75</v>
      </c>
      <c r="G90" s="16">
        <v>58987.31</v>
      </c>
      <c r="H90" s="16">
        <v>35547.050000000003</v>
      </c>
      <c r="I90" s="16">
        <v>155554.29999999999</v>
      </c>
    </row>
    <row r="91" spans="1:9" x14ac:dyDescent="0.3">
      <c r="A91" s="6">
        <v>49</v>
      </c>
      <c r="B91" t="s">
        <v>340</v>
      </c>
      <c r="C91" t="s">
        <v>347</v>
      </c>
      <c r="D91" t="s">
        <v>348</v>
      </c>
      <c r="E91" s="16">
        <v>58781.25</v>
      </c>
      <c r="F91" s="16">
        <v>7125</v>
      </c>
      <c r="G91" s="16">
        <v>65938.75</v>
      </c>
      <c r="H91" s="16">
        <v>41441</v>
      </c>
      <c r="I91" s="16">
        <v>173286</v>
      </c>
    </row>
    <row r="92" spans="1:9" x14ac:dyDescent="0.3">
      <c r="A92" s="6">
        <v>49</v>
      </c>
      <c r="B92" t="s">
        <v>340</v>
      </c>
      <c r="C92" t="s">
        <v>349</v>
      </c>
      <c r="D92" t="s">
        <v>350</v>
      </c>
      <c r="E92" s="16">
        <v>121481.25</v>
      </c>
      <c r="F92" s="16">
        <v>14725</v>
      </c>
      <c r="G92" s="16">
        <v>138096.75</v>
      </c>
      <c r="H92" s="16">
        <v>74462</v>
      </c>
      <c r="I92" s="16">
        <v>348765</v>
      </c>
    </row>
    <row r="93" spans="1:9" x14ac:dyDescent="0.3">
      <c r="A93" s="6">
        <v>49</v>
      </c>
      <c r="B93" t="s">
        <v>340</v>
      </c>
      <c r="C93" t="s">
        <v>351</v>
      </c>
      <c r="D93" t="s">
        <v>352</v>
      </c>
      <c r="E93" s="16">
        <v>171393.75</v>
      </c>
      <c r="F93" s="16">
        <v>20780</v>
      </c>
      <c r="G93" s="16">
        <v>189602</v>
      </c>
      <c r="H93" s="16">
        <v>105600</v>
      </c>
      <c r="I93" s="16">
        <v>487375.75</v>
      </c>
    </row>
    <row r="94" spans="1:9" x14ac:dyDescent="0.3">
      <c r="A94" s="6">
        <v>49</v>
      </c>
      <c r="B94" t="s">
        <v>340</v>
      </c>
      <c r="C94" t="s">
        <v>353</v>
      </c>
      <c r="D94" t="s">
        <v>354</v>
      </c>
      <c r="E94" s="16">
        <v>130226.25</v>
      </c>
      <c r="F94" s="16">
        <v>15785</v>
      </c>
      <c r="G94" s="16">
        <v>143976.75</v>
      </c>
      <c r="H94" s="16">
        <v>84135</v>
      </c>
      <c r="I94" s="16">
        <v>374123</v>
      </c>
    </row>
    <row r="95" spans="1:9" x14ac:dyDescent="0.3">
      <c r="A95" s="6">
        <v>49</v>
      </c>
      <c r="B95" t="s">
        <v>340</v>
      </c>
      <c r="C95" t="s">
        <v>355</v>
      </c>
      <c r="D95" t="s">
        <v>356</v>
      </c>
      <c r="E95" s="16">
        <v>175032.24</v>
      </c>
      <c r="F95" s="16">
        <v>21216.03</v>
      </c>
      <c r="G95" s="16">
        <v>201786.18</v>
      </c>
      <c r="H95" s="16">
        <v>108491.55</v>
      </c>
      <c r="I95" s="16">
        <v>506526</v>
      </c>
    </row>
    <row r="96" spans="1:9" x14ac:dyDescent="0.3">
      <c r="A96" s="6">
        <v>49</v>
      </c>
      <c r="B96" t="s">
        <v>340</v>
      </c>
      <c r="C96" t="s">
        <v>357</v>
      </c>
      <c r="D96" t="s">
        <v>358</v>
      </c>
      <c r="E96" s="16">
        <v>170857.5</v>
      </c>
      <c r="F96" s="16">
        <v>20710</v>
      </c>
      <c r="G96" s="16">
        <v>190825.5</v>
      </c>
      <c r="H96" s="16">
        <v>102208</v>
      </c>
      <c r="I96" s="16">
        <v>484601</v>
      </c>
    </row>
    <row r="97" spans="1:9" x14ac:dyDescent="0.3">
      <c r="A97" s="6">
        <v>49</v>
      </c>
      <c r="B97" t="s">
        <v>340</v>
      </c>
      <c r="C97" t="s">
        <v>359</v>
      </c>
      <c r="D97" t="s">
        <v>360</v>
      </c>
      <c r="E97" s="16">
        <v>240075</v>
      </c>
      <c r="F97" s="16">
        <v>29100</v>
      </c>
      <c r="G97" s="16">
        <v>265005</v>
      </c>
      <c r="H97" s="16">
        <v>152938</v>
      </c>
      <c r="I97" s="16">
        <v>687118</v>
      </c>
    </row>
    <row r="98" spans="1:9" x14ac:dyDescent="0.3">
      <c r="A98" s="6">
        <v>49</v>
      </c>
      <c r="B98" t="s">
        <v>340</v>
      </c>
      <c r="C98" t="s">
        <v>361</v>
      </c>
      <c r="D98" t="s">
        <v>362</v>
      </c>
      <c r="E98" s="16">
        <v>369542</v>
      </c>
      <c r="F98" s="16">
        <v>145127.5</v>
      </c>
      <c r="G98" s="16">
        <v>466501.6</v>
      </c>
      <c r="H98" s="16">
        <v>0</v>
      </c>
      <c r="I98" s="16">
        <v>981171.1</v>
      </c>
    </row>
    <row r="99" spans="1:9" x14ac:dyDescent="0.3">
      <c r="A99" s="6">
        <v>49</v>
      </c>
      <c r="B99" t="s">
        <v>340</v>
      </c>
      <c r="C99" t="s">
        <v>638</v>
      </c>
      <c r="D99" t="s">
        <v>639</v>
      </c>
      <c r="E99" s="16">
        <v>6086.5</v>
      </c>
      <c r="F99" s="16">
        <v>3982.9</v>
      </c>
      <c r="G99" s="16">
        <v>2261.1</v>
      </c>
      <c r="H99" s="16">
        <v>0</v>
      </c>
      <c r="I99" s="16">
        <v>12330.5</v>
      </c>
    </row>
    <row r="100" spans="1:9" x14ac:dyDescent="0.3">
      <c r="A100" s="6">
        <v>50</v>
      </c>
      <c r="B100" t="s">
        <v>363</v>
      </c>
      <c r="C100" t="s">
        <v>364</v>
      </c>
      <c r="D100" t="s">
        <v>15</v>
      </c>
      <c r="E100" s="16">
        <v>651474.87</v>
      </c>
      <c r="F100" s="16">
        <v>980056.85</v>
      </c>
      <c r="G100" s="16">
        <v>14763.61</v>
      </c>
      <c r="H100" s="16">
        <v>0</v>
      </c>
      <c r="I100" s="16">
        <v>1646295.33</v>
      </c>
    </row>
    <row r="101" spans="1:9" x14ac:dyDescent="0.3">
      <c r="A101" s="6">
        <v>51</v>
      </c>
      <c r="B101" t="s">
        <v>370</v>
      </c>
      <c r="C101" t="s">
        <v>371</v>
      </c>
      <c r="D101" t="s">
        <v>15</v>
      </c>
      <c r="E101" s="16">
        <v>121253.18</v>
      </c>
      <c r="F101" s="16">
        <v>83204.990000000005</v>
      </c>
      <c r="G101" s="16">
        <v>3160.51</v>
      </c>
      <c r="H101" s="16">
        <v>0</v>
      </c>
      <c r="I101" s="16">
        <v>207618.68</v>
      </c>
    </row>
    <row r="102" spans="1:9" x14ac:dyDescent="0.3">
      <c r="A102" s="6">
        <v>52</v>
      </c>
      <c r="B102" t="s">
        <v>373</v>
      </c>
      <c r="C102" t="s">
        <v>374</v>
      </c>
      <c r="D102" t="s">
        <v>15</v>
      </c>
      <c r="E102" s="16">
        <v>521255.89</v>
      </c>
      <c r="F102" s="16">
        <v>356538.95</v>
      </c>
      <c r="G102" s="16">
        <v>15388.98</v>
      </c>
      <c r="H102" s="16">
        <v>0</v>
      </c>
      <c r="I102" s="16">
        <v>893183.82</v>
      </c>
    </row>
    <row r="103" spans="1:9" x14ac:dyDescent="0.3">
      <c r="A103" s="6">
        <v>52</v>
      </c>
      <c r="B103" t="s">
        <v>373</v>
      </c>
      <c r="C103" t="s">
        <v>378</v>
      </c>
      <c r="D103" t="s">
        <v>379</v>
      </c>
      <c r="E103" s="16">
        <v>57775.5</v>
      </c>
      <c r="F103" s="16">
        <v>20862</v>
      </c>
      <c r="G103" s="16">
        <v>31952</v>
      </c>
      <c r="H103" s="16">
        <v>0</v>
      </c>
      <c r="I103" s="16">
        <v>110589.5</v>
      </c>
    </row>
    <row r="104" spans="1:9" x14ac:dyDescent="0.3">
      <c r="A104" s="6">
        <v>53</v>
      </c>
      <c r="B104" t="s">
        <v>380</v>
      </c>
      <c r="C104" t="s">
        <v>381</v>
      </c>
      <c r="D104" t="s">
        <v>63</v>
      </c>
      <c r="E104" s="16">
        <v>902872.82</v>
      </c>
      <c r="F104" s="16">
        <v>615758.29</v>
      </c>
      <c r="G104" s="16">
        <v>24135.51</v>
      </c>
      <c r="H104" s="16">
        <v>0</v>
      </c>
      <c r="I104" s="16">
        <v>1542766.62</v>
      </c>
    </row>
    <row r="105" spans="1:9" x14ac:dyDescent="0.3">
      <c r="A105" s="6">
        <v>54</v>
      </c>
      <c r="B105" t="s">
        <v>382</v>
      </c>
      <c r="C105" t="s">
        <v>383</v>
      </c>
      <c r="D105" t="s">
        <v>15</v>
      </c>
      <c r="E105" s="16">
        <v>582069.81999999995</v>
      </c>
      <c r="F105" s="16">
        <v>301506.31</v>
      </c>
      <c r="G105" s="16">
        <v>16053.95</v>
      </c>
      <c r="H105" s="16">
        <v>0</v>
      </c>
      <c r="I105" s="16">
        <v>899630.07999999996</v>
      </c>
    </row>
    <row r="106" spans="1:9" x14ac:dyDescent="0.3">
      <c r="A106" s="6">
        <v>55</v>
      </c>
      <c r="B106" t="s">
        <v>388</v>
      </c>
      <c r="C106" t="s">
        <v>389</v>
      </c>
      <c r="D106" t="s">
        <v>15</v>
      </c>
      <c r="E106" s="16">
        <v>418887.95</v>
      </c>
      <c r="F106" s="16">
        <v>471718.55</v>
      </c>
      <c r="G106" s="16">
        <v>10038.73</v>
      </c>
      <c r="H106" s="16">
        <v>0</v>
      </c>
      <c r="I106" s="16">
        <v>900645.23</v>
      </c>
    </row>
    <row r="107" spans="1:9" x14ac:dyDescent="0.3">
      <c r="A107" s="6">
        <v>55</v>
      </c>
      <c r="B107" t="s">
        <v>388</v>
      </c>
      <c r="C107" t="s">
        <v>394</v>
      </c>
      <c r="D107" t="s">
        <v>395</v>
      </c>
      <c r="E107" s="16">
        <v>77644.25</v>
      </c>
      <c r="F107" s="16">
        <v>79102.95</v>
      </c>
      <c r="G107" s="16">
        <v>49855.05</v>
      </c>
      <c r="H107" s="16">
        <v>0</v>
      </c>
      <c r="I107" s="16">
        <v>206602.25</v>
      </c>
    </row>
    <row r="108" spans="1:9" x14ac:dyDescent="0.3">
      <c r="A108" s="6">
        <v>55</v>
      </c>
      <c r="B108" t="s">
        <v>388</v>
      </c>
      <c r="C108" t="s">
        <v>396</v>
      </c>
      <c r="D108" t="s">
        <v>397</v>
      </c>
      <c r="E108" s="16">
        <v>200335.5</v>
      </c>
      <c r="F108" s="16">
        <v>99952</v>
      </c>
      <c r="G108" s="16">
        <v>92920.5</v>
      </c>
      <c r="H108" s="16">
        <v>0</v>
      </c>
      <c r="I108" s="16">
        <v>393208</v>
      </c>
    </row>
    <row r="109" spans="1:9" x14ac:dyDescent="0.3">
      <c r="A109" s="6">
        <v>56</v>
      </c>
      <c r="B109" t="s">
        <v>398</v>
      </c>
      <c r="C109" t="s">
        <v>399</v>
      </c>
      <c r="D109" t="s">
        <v>15</v>
      </c>
      <c r="E109" s="16">
        <v>259518.01</v>
      </c>
      <c r="F109" s="16">
        <v>248625.13</v>
      </c>
      <c r="G109" s="16">
        <v>7459.39</v>
      </c>
      <c r="H109" s="16">
        <v>0</v>
      </c>
      <c r="I109" s="16">
        <v>515602.53</v>
      </c>
    </row>
    <row r="110" spans="1:9" x14ac:dyDescent="0.3">
      <c r="A110" s="6">
        <v>57</v>
      </c>
      <c r="B110" t="s">
        <v>401</v>
      </c>
      <c r="C110" t="s">
        <v>402</v>
      </c>
      <c r="D110" t="s">
        <v>15</v>
      </c>
      <c r="E110" s="16">
        <v>704817.49</v>
      </c>
      <c r="F110" s="16">
        <v>582292.25</v>
      </c>
      <c r="G110" s="16">
        <v>16863.37</v>
      </c>
      <c r="H110" s="16">
        <v>0</v>
      </c>
      <c r="I110" s="16">
        <v>1303973.1100000001</v>
      </c>
    </row>
    <row r="111" spans="1:9" x14ac:dyDescent="0.3">
      <c r="A111" s="6">
        <v>58</v>
      </c>
      <c r="B111" t="s">
        <v>407</v>
      </c>
      <c r="C111" t="s">
        <v>408</v>
      </c>
      <c r="D111" t="s">
        <v>15</v>
      </c>
      <c r="E111" s="16">
        <v>50741.97</v>
      </c>
      <c r="F111" s="16">
        <v>65569.289999999994</v>
      </c>
      <c r="G111" s="16">
        <v>1154.5</v>
      </c>
      <c r="H111" s="16">
        <v>0</v>
      </c>
      <c r="I111" s="16">
        <v>117465.76</v>
      </c>
    </row>
    <row r="112" spans="1:9" x14ac:dyDescent="0.3">
      <c r="A112" s="6">
        <v>59</v>
      </c>
      <c r="B112" t="s">
        <v>410</v>
      </c>
      <c r="C112" t="s">
        <v>411</v>
      </c>
      <c r="D112" t="s">
        <v>15</v>
      </c>
      <c r="E112" s="16">
        <v>172916.49</v>
      </c>
      <c r="F112" s="16">
        <v>277590.81</v>
      </c>
      <c r="G112" s="16">
        <v>4575.75</v>
      </c>
      <c r="H112" s="16">
        <v>0</v>
      </c>
      <c r="I112" s="16">
        <v>455083.05</v>
      </c>
    </row>
    <row r="113" spans="1:9" x14ac:dyDescent="0.3">
      <c r="A113" s="6">
        <v>60</v>
      </c>
      <c r="B113" t="s">
        <v>414</v>
      </c>
      <c r="C113" t="s">
        <v>415</v>
      </c>
      <c r="D113" t="s">
        <v>63</v>
      </c>
      <c r="E113" s="16">
        <v>155180.34</v>
      </c>
      <c r="F113" s="16">
        <v>113946.95</v>
      </c>
      <c r="G113" s="16">
        <v>3643.71</v>
      </c>
      <c r="H113" s="16">
        <v>0</v>
      </c>
      <c r="I113" s="16">
        <v>272771</v>
      </c>
    </row>
    <row r="114" spans="1:9" x14ac:dyDescent="0.3">
      <c r="A114" s="6">
        <v>61</v>
      </c>
      <c r="B114" t="s">
        <v>417</v>
      </c>
      <c r="C114" t="s">
        <v>418</v>
      </c>
      <c r="D114" t="s">
        <v>15</v>
      </c>
      <c r="E114" s="16">
        <v>132393.95000000001</v>
      </c>
      <c r="F114" s="16">
        <v>188037.42</v>
      </c>
      <c r="G114" s="16">
        <v>3176.43</v>
      </c>
      <c r="H114" s="16">
        <v>0</v>
      </c>
      <c r="I114" s="16">
        <v>323607.8</v>
      </c>
    </row>
    <row r="115" spans="1:9" x14ac:dyDescent="0.3">
      <c r="A115" s="6">
        <v>62</v>
      </c>
      <c r="B115" t="s">
        <v>420</v>
      </c>
      <c r="C115" t="s">
        <v>421</v>
      </c>
      <c r="D115" t="s">
        <v>15</v>
      </c>
      <c r="E115" s="16">
        <v>211892.52</v>
      </c>
      <c r="F115" s="16">
        <v>253259.72</v>
      </c>
      <c r="G115" s="16">
        <v>5215.63</v>
      </c>
      <c r="H115" s="16">
        <v>0</v>
      </c>
      <c r="I115" s="16">
        <v>470367.87</v>
      </c>
    </row>
    <row r="116" spans="1:9" x14ac:dyDescent="0.3">
      <c r="A116" s="6">
        <v>63</v>
      </c>
      <c r="B116" t="s">
        <v>422</v>
      </c>
      <c r="C116" t="s">
        <v>423</v>
      </c>
      <c r="D116" t="s">
        <v>15</v>
      </c>
      <c r="E116" s="16">
        <v>261662.24</v>
      </c>
      <c r="F116" s="16">
        <v>241856.72</v>
      </c>
      <c r="G116" s="16">
        <v>9581.27</v>
      </c>
      <c r="H116" s="16">
        <v>0</v>
      </c>
      <c r="I116" s="16">
        <v>513100.23</v>
      </c>
    </row>
    <row r="117" spans="1:9" x14ac:dyDescent="0.3">
      <c r="A117" s="6">
        <v>64</v>
      </c>
      <c r="B117" t="s">
        <v>425</v>
      </c>
      <c r="C117" t="s">
        <v>426</v>
      </c>
      <c r="D117" t="s">
        <v>15</v>
      </c>
      <c r="E117" s="16">
        <v>2028322.55</v>
      </c>
      <c r="F117" s="16">
        <v>1525604.37</v>
      </c>
      <c r="G117" s="16">
        <v>46113.9</v>
      </c>
      <c r="H117" s="16">
        <v>0</v>
      </c>
      <c r="I117" s="16">
        <v>3600040.82</v>
      </c>
    </row>
    <row r="118" spans="1:9" x14ac:dyDescent="0.3">
      <c r="A118" s="6">
        <v>65</v>
      </c>
      <c r="B118" t="s">
        <v>435</v>
      </c>
      <c r="C118" t="s">
        <v>436</v>
      </c>
      <c r="D118" t="s">
        <v>15</v>
      </c>
      <c r="E118" s="16">
        <v>267381.93</v>
      </c>
      <c r="F118" s="16">
        <v>295100.37</v>
      </c>
      <c r="G118" s="16">
        <v>8972.09</v>
      </c>
      <c r="H118" s="16">
        <v>0</v>
      </c>
      <c r="I118" s="16">
        <v>571454.39</v>
      </c>
    </row>
    <row r="119" spans="1:9" x14ac:dyDescent="0.3">
      <c r="A119" s="6">
        <v>65</v>
      </c>
      <c r="B119" t="s">
        <v>435</v>
      </c>
      <c r="C119" t="s">
        <v>437</v>
      </c>
      <c r="D119" t="s">
        <v>17</v>
      </c>
      <c r="E119" s="16">
        <v>94621.07</v>
      </c>
      <c r="F119" s="16">
        <v>27261.87</v>
      </c>
      <c r="G119" s="16">
        <v>2123.9899999999998</v>
      </c>
      <c r="H119" s="16">
        <v>0</v>
      </c>
      <c r="I119" s="16">
        <v>124006.93</v>
      </c>
    </row>
    <row r="120" spans="1:9" x14ac:dyDescent="0.3">
      <c r="A120" s="6">
        <v>66</v>
      </c>
      <c r="B120" t="s">
        <v>439</v>
      </c>
      <c r="C120" t="s">
        <v>440</v>
      </c>
      <c r="D120" t="s">
        <v>15</v>
      </c>
      <c r="E120" s="16">
        <v>150509.65</v>
      </c>
      <c r="F120" s="16">
        <v>158147.12</v>
      </c>
      <c r="G120" s="16">
        <v>3097.44</v>
      </c>
      <c r="H120" s="16">
        <v>0</v>
      </c>
      <c r="I120" s="16">
        <v>311754.21000000002</v>
      </c>
    </row>
    <row r="121" spans="1:9" x14ac:dyDescent="0.3">
      <c r="A121" s="6">
        <v>67</v>
      </c>
      <c r="B121" t="s">
        <v>443</v>
      </c>
      <c r="C121" t="s">
        <v>444</v>
      </c>
      <c r="D121" t="s">
        <v>15</v>
      </c>
      <c r="E121" s="16">
        <v>345769.4</v>
      </c>
      <c r="F121" s="16">
        <v>564015.9</v>
      </c>
      <c r="G121" s="16">
        <v>8806.9500000000007</v>
      </c>
      <c r="H121" s="16">
        <v>0</v>
      </c>
      <c r="I121" s="16">
        <v>918592.25</v>
      </c>
    </row>
    <row r="122" spans="1:9" x14ac:dyDescent="0.3">
      <c r="A122" s="6">
        <v>68</v>
      </c>
      <c r="B122" t="s">
        <v>447</v>
      </c>
      <c r="C122" t="s">
        <v>448</v>
      </c>
      <c r="D122" t="s">
        <v>15</v>
      </c>
      <c r="E122" s="16">
        <v>129147.79</v>
      </c>
      <c r="F122" s="16">
        <v>144644.46</v>
      </c>
      <c r="G122" s="16">
        <v>2870.43</v>
      </c>
      <c r="H122" s="16">
        <v>0</v>
      </c>
      <c r="I122" s="16">
        <v>276662.68</v>
      </c>
    </row>
    <row r="123" spans="1:9" x14ac:dyDescent="0.3">
      <c r="A123" s="6">
        <v>68</v>
      </c>
      <c r="B123" t="s">
        <v>447</v>
      </c>
      <c r="C123" t="s">
        <v>451</v>
      </c>
      <c r="D123" t="s">
        <v>452</v>
      </c>
      <c r="E123" s="16">
        <v>63176.25</v>
      </c>
      <c r="F123" s="16">
        <v>12068.9</v>
      </c>
      <c r="G123" s="16">
        <v>22887.17</v>
      </c>
      <c r="H123" s="16">
        <v>0</v>
      </c>
      <c r="I123" s="16">
        <v>98132.32</v>
      </c>
    </row>
    <row r="124" spans="1:9" x14ac:dyDescent="0.3">
      <c r="A124" s="6">
        <v>68</v>
      </c>
      <c r="B124" t="s">
        <v>447</v>
      </c>
      <c r="C124" t="s">
        <v>453</v>
      </c>
      <c r="D124" t="s">
        <v>454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</row>
    <row r="125" spans="1:9" x14ac:dyDescent="0.3">
      <c r="A125" s="6">
        <v>69</v>
      </c>
      <c r="B125" t="s">
        <v>455</v>
      </c>
      <c r="C125" t="s">
        <v>456</v>
      </c>
      <c r="D125" t="s">
        <v>15</v>
      </c>
      <c r="E125" s="16">
        <v>320470.11</v>
      </c>
      <c r="F125" s="16">
        <v>162745.37</v>
      </c>
      <c r="G125" s="16">
        <v>9766.5</v>
      </c>
      <c r="H125" s="16">
        <v>0</v>
      </c>
      <c r="I125" s="16">
        <v>492981.98</v>
      </c>
    </row>
    <row r="126" spans="1:9" x14ac:dyDescent="0.3">
      <c r="A126" s="6">
        <v>69</v>
      </c>
      <c r="B126" t="s">
        <v>455</v>
      </c>
      <c r="C126" t="s">
        <v>459</v>
      </c>
      <c r="D126" t="s">
        <v>460</v>
      </c>
      <c r="E126" s="16">
        <v>6492</v>
      </c>
      <c r="F126" s="16">
        <v>1120</v>
      </c>
      <c r="G126" s="16">
        <v>3767</v>
      </c>
      <c r="H126" s="16">
        <v>0</v>
      </c>
      <c r="I126" s="16">
        <v>11379</v>
      </c>
    </row>
    <row r="127" spans="1:9" x14ac:dyDescent="0.3">
      <c r="A127" s="6">
        <v>70</v>
      </c>
      <c r="B127" t="s">
        <v>461</v>
      </c>
      <c r="C127" t="s">
        <v>462</v>
      </c>
      <c r="D127" t="s">
        <v>15</v>
      </c>
      <c r="E127" s="16">
        <v>242819.57</v>
      </c>
      <c r="F127" s="16">
        <v>151794.23000000001</v>
      </c>
      <c r="G127" s="16">
        <v>5975.76</v>
      </c>
      <c r="H127" s="16">
        <v>0</v>
      </c>
      <c r="I127" s="16">
        <v>400589.56</v>
      </c>
    </row>
    <row r="128" spans="1:9" x14ac:dyDescent="0.3">
      <c r="A128" s="6">
        <v>71</v>
      </c>
      <c r="B128" t="s">
        <v>465</v>
      </c>
      <c r="C128" t="s">
        <v>466</v>
      </c>
      <c r="D128" t="s">
        <v>15</v>
      </c>
      <c r="E128" s="16">
        <v>2064610.43</v>
      </c>
      <c r="F128" s="16">
        <v>1054277.04</v>
      </c>
      <c r="G128" s="16">
        <v>46476.97</v>
      </c>
      <c r="H128" s="16">
        <v>0</v>
      </c>
      <c r="I128" s="16">
        <v>3165364.44</v>
      </c>
    </row>
    <row r="129" spans="1:9" x14ac:dyDescent="0.3">
      <c r="A129" s="6">
        <v>71</v>
      </c>
      <c r="B129" t="s">
        <v>465</v>
      </c>
      <c r="C129" t="s">
        <v>467</v>
      </c>
      <c r="D129" t="s">
        <v>468</v>
      </c>
      <c r="E129" s="16">
        <v>4265</v>
      </c>
      <c r="F129" s="16">
        <v>23323.4</v>
      </c>
      <c r="G129" s="16">
        <v>1896.6</v>
      </c>
      <c r="H129" s="16">
        <v>0</v>
      </c>
      <c r="I129" s="16">
        <v>29485</v>
      </c>
    </row>
    <row r="130" spans="1:9" x14ac:dyDescent="0.3">
      <c r="A130" s="6">
        <v>71</v>
      </c>
      <c r="B130" t="s">
        <v>465</v>
      </c>
      <c r="C130" t="s">
        <v>474</v>
      </c>
      <c r="D130" t="s">
        <v>475</v>
      </c>
      <c r="E130" s="16">
        <v>264823.18</v>
      </c>
      <c r="F130" s="16">
        <v>36899.980000000003</v>
      </c>
      <c r="G130" s="16">
        <v>83110.98</v>
      </c>
      <c r="H130" s="16">
        <v>0</v>
      </c>
      <c r="I130" s="16">
        <v>384834.14</v>
      </c>
    </row>
    <row r="131" spans="1:9" x14ac:dyDescent="0.3">
      <c r="A131" s="6">
        <v>72</v>
      </c>
      <c r="B131" t="s">
        <v>476</v>
      </c>
      <c r="C131" t="s">
        <v>477</v>
      </c>
      <c r="D131" t="s">
        <v>15</v>
      </c>
      <c r="E131" s="16">
        <v>257908.16</v>
      </c>
      <c r="F131" s="16">
        <v>227261.13</v>
      </c>
      <c r="G131" s="16">
        <v>6758.01</v>
      </c>
      <c r="H131" s="16">
        <v>0</v>
      </c>
      <c r="I131" s="16">
        <v>491927.3</v>
      </c>
    </row>
    <row r="132" spans="1:9" x14ac:dyDescent="0.3">
      <c r="A132" s="6">
        <v>73</v>
      </c>
      <c r="B132" t="s">
        <v>481</v>
      </c>
      <c r="C132" t="s">
        <v>482</v>
      </c>
      <c r="D132" t="s">
        <v>15</v>
      </c>
      <c r="E132" s="16">
        <v>489100.98</v>
      </c>
      <c r="F132" s="16">
        <v>527390.65</v>
      </c>
      <c r="G132" s="16">
        <v>10617.35</v>
      </c>
      <c r="H132" s="16">
        <v>0</v>
      </c>
      <c r="I132" s="16">
        <v>1027108.98</v>
      </c>
    </row>
    <row r="133" spans="1:9" x14ac:dyDescent="0.3">
      <c r="A133" s="6">
        <v>74</v>
      </c>
      <c r="B133" t="s">
        <v>486</v>
      </c>
      <c r="C133" t="s">
        <v>487</v>
      </c>
      <c r="D133" t="s">
        <v>15</v>
      </c>
      <c r="E133" s="16">
        <v>306494.32</v>
      </c>
      <c r="F133" s="16">
        <v>277311.82</v>
      </c>
      <c r="G133" s="16">
        <v>9215.98</v>
      </c>
      <c r="H133" s="16">
        <v>0</v>
      </c>
      <c r="I133" s="16">
        <v>593022.12</v>
      </c>
    </row>
    <row r="134" spans="1:9" x14ac:dyDescent="0.3">
      <c r="A134" s="6">
        <v>75</v>
      </c>
      <c r="B134" t="s">
        <v>488</v>
      </c>
      <c r="C134" t="s">
        <v>489</v>
      </c>
      <c r="D134" t="s">
        <v>15</v>
      </c>
      <c r="E134" s="16">
        <v>123167.46</v>
      </c>
      <c r="F134" s="16">
        <v>89562.72</v>
      </c>
      <c r="G134" s="16">
        <v>2832.34</v>
      </c>
      <c r="H134" s="16">
        <v>0</v>
      </c>
      <c r="I134" s="16">
        <v>215562.52</v>
      </c>
    </row>
    <row r="135" spans="1:9" x14ac:dyDescent="0.3">
      <c r="A135" s="6">
        <v>75</v>
      </c>
      <c r="B135" t="s">
        <v>488</v>
      </c>
      <c r="C135" t="s">
        <v>490</v>
      </c>
      <c r="D135" t="s">
        <v>491</v>
      </c>
      <c r="E135" s="16">
        <v>63613.78</v>
      </c>
      <c r="F135" s="16">
        <v>41935.339999999997</v>
      </c>
      <c r="G135" s="16">
        <v>25269.23</v>
      </c>
      <c r="H135" s="16">
        <v>0</v>
      </c>
      <c r="I135" s="16">
        <v>130818.35</v>
      </c>
    </row>
    <row r="136" spans="1:9" x14ac:dyDescent="0.3">
      <c r="A136" s="6">
        <v>76</v>
      </c>
      <c r="B136" t="s">
        <v>492</v>
      </c>
      <c r="C136" t="s">
        <v>493</v>
      </c>
      <c r="D136" t="s">
        <v>15</v>
      </c>
      <c r="E136" s="16">
        <v>542449.72</v>
      </c>
      <c r="F136" s="16">
        <v>421750.58</v>
      </c>
      <c r="G136" s="16">
        <v>16634.64</v>
      </c>
      <c r="H136" s="16">
        <v>0</v>
      </c>
      <c r="I136" s="16">
        <v>980834.94</v>
      </c>
    </row>
    <row r="137" spans="1:9" x14ac:dyDescent="0.3">
      <c r="A137" s="6">
        <v>76</v>
      </c>
      <c r="B137" t="s">
        <v>492</v>
      </c>
      <c r="C137" t="s">
        <v>494</v>
      </c>
      <c r="D137" t="s">
        <v>17</v>
      </c>
      <c r="E137" s="16">
        <v>422758.24</v>
      </c>
      <c r="F137" s="16">
        <v>187528.19</v>
      </c>
      <c r="G137" s="16">
        <v>109855.01</v>
      </c>
      <c r="H137" s="16">
        <v>0</v>
      </c>
      <c r="I137" s="16">
        <v>720141.44</v>
      </c>
    </row>
    <row r="138" spans="1:9" x14ac:dyDescent="0.3">
      <c r="A138" s="6">
        <v>76</v>
      </c>
      <c r="B138" t="s">
        <v>492</v>
      </c>
      <c r="C138" t="s">
        <v>497</v>
      </c>
      <c r="D138" t="s">
        <v>498</v>
      </c>
      <c r="E138" s="16">
        <v>27509.5</v>
      </c>
      <c r="F138" s="16">
        <v>2354.5</v>
      </c>
      <c r="G138" s="16">
        <v>5193.74</v>
      </c>
      <c r="H138" s="16">
        <v>0</v>
      </c>
      <c r="I138" s="16">
        <v>35057.74</v>
      </c>
    </row>
    <row r="139" spans="1:9" x14ac:dyDescent="0.3">
      <c r="A139" s="6">
        <v>77</v>
      </c>
      <c r="B139" t="s">
        <v>499</v>
      </c>
      <c r="C139" t="s">
        <v>500</v>
      </c>
      <c r="D139" t="s">
        <v>15</v>
      </c>
      <c r="E139" s="16">
        <v>47298.01</v>
      </c>
      <c r="F139" s="16">
        <v>19916.099999999999</v>
      </c>
      <c r="G139" s="16">
        <v>1169.45</v>
      </c>
      <c r="H139" s="16">
        <v>0</v>
      </c>
      <c r="I139" s="16">
        <v>68383.56</v>
      </c>
    </row>
    <row r="140" spans="1:9" x14ac:dyDescent="0.3">
      <c r="A140" s="6">
        <v>77</v>
      </c>
      <c r="B140" t="s">
        <v>499</v>
      </c>
      <c r="C140" t="s">
        <v>501</v>
      </c>
      <c r="D140" t="s">
        <v>17</v>
      </c>
      <c r="E140" s="16">
        <v>175132.35</v>
      </c>
      <c r="F140" s="16">
        <v>95093.15</v>
      </c>
      <c r="G140" s="16">
        <v>4516.32</v>
      </c>
      <c r="H140" s="16">
        <v>0</v>
      </c>
      <c r="I140" s="16">
        <v>274741.82</v>
      </c>
    </row>
    <row r="141" spans="1:9" x14ac:dyDescent="0.3">
      <c r="A141" s="6">
        <v>78</v>
      </c>
      <c r="B141" t="s">
        <v>503</v>
      </c>
      <c r="C141" t="s">
        <v>504</v>
      </c>
      <c r="D141" t="s">
        <v>15</v>
      </c>
      <c r="E141" s="16">
        <v>105442.9</v>
      </c>
      <c r="F141" s="16">
        <v>106275.55</v>
      </c>
      <c r="G141" s="16">
        <v>2013.64</v>
      </c>
      <c r="H141" s="16">
        <v>0</v>
      </c>
      <c r="I141" s="16">
        <v>213732.09</v>
      </c>
    </row>
    <row r="142" spans="1:9" x14ac:dyDescent="0.3">
      <c r="A142" s="6">
        <v>79</v>
      </c>
      <c r="B142" t="s">
        <v>505</v>
      </c>
      <c r="C142" t="s">
        <v>506</v>
      </c>
      <c r="D142" t="s">
        <v>15</v>
      </c>
      <c r="E142" s="16">
        <v>1976183.25</v>
      </c>
      <c r="F142" s="16">
        <v>1692997.89</v>
      </c>
      <c r="G142" s="16">
        <v>67174.92</v>
      </c>
      <c r="H142" s="16">
        <v>0</v>
      </c>
      <c r="I142" s="16">
        <v>3736356.06</v>
      </c>
    </row>
    <row r="143" spans="1:9" x14ac:dyDescent="0.3">
      <c r="A143" s="6">
        <v>79</v>
      </c>
      <c r="B143" t="s">
        <v>505</v>
      </c>
      <c r="C143" t="s">
        <v>509</v>
      </c>
      <c r="D143" t="s">
        <v>134</v>
      </c>
      <c r="E143" s="16">
        <v>224.5</v>
      </c>
      <c r="F143" s="16">
        <v>42825.1</v>
      </c>
      <c r="G143" s="16">
        <v>0</v>
      </c>
      <c r="H143" s="16">
        <v>0</v>
      </c>
      <c r="I143" s="16">
        <v>43049.599999999999</v>
      </c>
    </row>
    <row r="144" spans="1:9" x14ac:dyDescent="0.3">
      <c r="A144" s="6">
        <v>79</v>
      </c>
      <c r="B144" t="s">
        <v>505</v>
      </c>
      <c r="C144" t="s">
        <v>517</v>
      </c>
      <c r="D144" t="s">
        <v>518</v>
      </c>
      <c r="E144" s="16">
        <v>4752.5</v>
      </c>
      <c r="F144" s="16">
        <v>780</v>
      </c>
      <c r="G144" s="16">
        <v>9072.5</v>
      </c>
      <c r="H144" s="16">
        <v>0</v>
      </c>
      <c r="I144" s="16">
        <v>14605</v>
      </c>
    </row>
    <row r="145" spans="1:9" x14ac:dyDescent="0.3">
      <c r="A145" s="6">
        <v>80</v>
      </c>
      <c r="B145" t="s">
        <v>519</v>
      </c>
      <c r="C145" t="s">
        <v>520</v>
      </c>
      <c r="D145" t="s">
        <v>15</v>
      </c>
      <c r="E145" s="16">
        <v>211597.81</v>
      </c>
      <c r="F145" s="16">
        <v>103734.91</v>
      </c>
      <c r="G145" s="16">
        <v>6186.54</v>
      </c>
      <c r="H145" s="16">
        <v>0</v>
      </c>
      <c r="I145" s="16">
        <v>321519.26</v>
      </c>
    </row>
    <row r="146" spans="1:9" x14ac:dyDescent="0.3">
      <c r="A146" s="6">
        <v>81</v>
      </c>
      <c r="B146" t="s">
        <v>522</v>
      </c>
      <c r="C146" t="s">
        <v>523</v>
      </c>
      <c r="D146" t="s">
        <v>15</v>
      </c>
      <c r="E146" s="16">
        <v>90990.38</v>
      </c>
      <c r="F146" s="16">
        <v>67338.11</v>
      </c>
      <c r="G146" s="16">
        <v>2495.83</v>
      </c>
      <c r="H146" s="16">
        <v>0</v>
      </c>
      <c r="I146" s="16">
        <v>160824.32000000001</v>
      </c>
    </row>
    <row r="147" spans="1:9" x14ac:dyDescent="0.3">
      <c r="A147" s="6">
        <v>82</v>
      </c>
      <c r="B147" t="s">
        <v>525</v>
      </c>
      <c r="C147" t="s">
        <v>526</v>
      </c>
      <c r="D147" t="s">
        <v>15</v>
      </c>
      <c r="E147" s="16">
        <v>2182741.64</v>
      </c>
      <c r="F147" s="16">
        <v>2265354.37</v>
      </c>
      <c r="G147" s="16">
        <v>52486.01</v>
      </c>
      <c r="H147" s="16">
        <v>0</v>
      </c>
      <c r="I147" s="16">
        <v>4500582.0199999996</v>
      </c>
    </row>
    <row r="148" spans="1:9" x14ac:dyDescent="0.3">
      <c r="A148" s="6">
        <v>83</v>
      </c>
      <c r="B148" t="s">
        <v>529</v>
      </c>
      <c r="C148" t="s">
        <v>530</v>
      </c>
      <c r="D148" t="s">
        <v>15</v>
      </c>
      <c r="E148" s="16">
        <v>109988.43</v>
      </c>
      <c r="F148" s="16">
        <v>154381.12</v>
      </c>
      <c r="G148" s="16">
        <v>2523.63</v>
      </c>
      <c r="H148" s="16">
        <v>0</v>
      </c>
      <c r="I148" s="16">
        <v>266893.18</v>
      </c>
    </row>
    <row r="149" spans="1:9" x14ac:dyDescent="0.3">
      <c r="A149" s="6">
        <v>83</v>
      </c>
      <c r="B149" t="s">
        <v>529</v>
      </c>
      <c r="C149" t="s">
        <v>533</v>
      </c>
      <c r="D149" t="s">
        <v>534</v>
      </c>
      <c r="E149" s="16">
        <v>176207</v>
      </c>
      <c r="F149" s="16">
        <v>77511</v>
      </c>
      <c r="G149" s="16">
        <v>57040.2</v>
      </c>
      <c r="H149" s="16">
        <v>0</v>
      </c>
      <c r="I149" s="16">
        <v>310758.2</v>
      </c>
    </row>
    <row r="150" spans="1:9" x14ac:dyDescent="0.3">
      <c r="A150" s="6">
        <v>84</v>
      </c>
      <c r="B150" t="s">
        <v>535</v>
      </c>
      <c r="C150" t="s">
        <v>536</v>
      </c>
      <c r="D150" t="s">
        <v>15</v>
      </c>
      <c r="E150" s="16">
        <v>600676.37</v>
      </c>
      <c r="F150" s="16">
        <v>375583.91</v>
      </c>
      <c r="G150" s="16">
        <v>12874.76</v>
      </c>
      <c r="H150" s="16">
        <v>0</v>
      </c>
      <c r="I150" s="16">
        <v>989135.04</v>
      </c>
    </row>
    <row r="151" spans="1:9" x14ac:dyDescent="0.3">
      <c r="A151" s="6">
        <v>84</v>
      </c>
      <c r="B151" t="s">
        <v>535</v>
      </c>
      <c r="C151" t="s">
        <v>541</v>
      </c>
      <c r="D151" t="s">
        <v>542</v>
      </c>
      <c r="E151" s="16">
        <v>279364.71999999997</v>
      </c>
      <c r="F151" s="16">
        <v>74042.490000000005</v>
      </c>
      <c r="G151" s="16">
        <v>210659.57</v>
      </c>
      <c r="H151" s="16">
        <v>0</v>
      </c>
      <c r="I151" s="16">
        <v>564066.78</v>
      </c>
    </row>
    <row r="152" spans="1:9" x14ac:dyDescent="0.3">
      <c r="A152" s="6">
        <v>85</v>
      </c>
      <c r="B152" t="s">
        <v>543</v>
      </c>
      <c r="C152" t="s">
        <v>544</v>
      </c>
      <c r="D152" t="s">
        <v>15</v>
      </c>
      <c r="E152" s="16">
        <v>401152.74</v>
      </c>
      <c r="F152" s="16">
        <v>369770.19</v>
      </c>
      <c r="G152" s="16">
        <v>10076.43</v>
      </c>
      <c r="H152" s="16">
        <v>0</v>
      </c>
      <c r="I152" s="16">
        <v>780999.36</v>
      </c>
    </row>
    <row r="153" spans="1:9" x14ac:dyDescent="0.3">
      <c r="A153" s="6">
        <v>85</v>
      </c>
      <c r="B153" t="s">
        <v>543</v>
      </c>
      <c r="C153" t="s">
        <v>547</v>
      </c>
      <c r="D153" t="s">
        <v>548</v>
      </c>
      <c r="E153" s="16">
        <v>23423.48</v>
      </c>
      <c r="F153" s="16">
        <v>5194.2</v>
      </c>
      <c r="G153" s="16">
        <v>9141.9</v>
      </c>
      <c r="H153" s="16">
        <v>0</v>
      </c>
      <c r="I153" s="16">
        <v>37759.58</v>
      </c>
    </row>
    <row r="154" spans="1:9" x14ac:dyDescent="0.3">
      <c r="A154" s="6">
        <v>86</v>
      </c>
      <c r="B154" t="s">
        <v>549</v>
      </c>
      <c r="C154" t="s">
        <v>550</v>
      </c>
      <c r="D154" t="s">
        <v>15</v>
      </c>
      <c r="E154" s="16">
        <v>196810.66</v>
      </c>
      <c r="F154" s="16">
        <v>131184.29999999999</v>
      </c>
      <c r="G154" s="16">
        <v>6391.15</v>
      </c>
      <c r="H154" s="16">
        <v>0</v>
      </c>
      <c r="I154" s="16">
        <v>334386.11</v>
      </c>
    </row>
    <row r="155" spans="1:9" x14ac:dyDescent="0.3">
      <c r="A155" s="6">
        <v>87</v>
      </c>
      <c r="B155" t="s">
        <v>551</v>
      </c>
      <c r="C155" t="s">
        <v>552</v>
      </c>
      <c r="D155" t="s">
        <v>15</v>
      </c>
      <c r="E155" s="16">
        <v>663114.98</v>
      </c>
      <c r="F155" s="16">
        <v>670405.4</v>
      </c>
      <c r="G155" s="16">
        <v>16544.48</v>
      </c>
      <c r="H155" s="16">
        <v>0</v>
      </c>
      <c r="I155" s="16">
        <v>1350064.86</v>
      </c>
    </row>
    <row r="156" spans="1:9" x14ac:dyDescent="0.3">
      <c r="A156" s="6">
        <v>88</v>
      </c>
      <c r="B156" t="s">
        <v>555</v>
      </c>
      <c r="C156" t="s">
        <v>556</v>
      </c>
      <c r="D156" t="s">
        <v>15</v>
      </c>
      <c r="E156" s="16">
        <v>246722.18</v>
      </c>
      <c r="F156" s="16">
        <v>342893.83</v>
      </c>
      <c r="G156" s="16">
        <v>6423.91</v>
      </c>
      <c r="H156" s="16">
        <v>0</v>
      </c>
      <c r="I156" s="16">
        <v>596039.92000000004</v>
      </c>
    </row>
    <row r="157" spans="1:9" x14ac:dyDescent="0.3">
      <c r="A157" s="6">
        <v>89</v>
      </c>
      <c r="B157" t="s">
        <v>559</v>
      </c>
      <c r="C157" t="s">
        <v>640</v>
      </c>
      <c r="D157" t="s">
        <v>15</v>
      </c>
      <c r="E157" s="16">
        <v>580194.65</v>
      </c>
      <c r="F157" s="16">
        <v>494731.13</v>
      </c>
      <c r="G157" s="16">
        <v>13432.35</v>
      </c>
      <c r="H157" s="16">
        <v>0</v>
      </c>
      <c r="I157" s="16">
        <v>1088358.1299999999</v>
      </c>
    </row>
    <row r="158" spans="1:9" x14ac:dyDescent="0.3">
      <c r="A158" s="6">
        <v>89</v>
      </c>
      <c r="B158" t="s">
        <v>559</v>
      </c>
      <c r="C158" t="s">
        <v>563</v>
      </c>
      <c r="D158" t="s">
        <v>564</v>
      </c>
      <c r="E158" s="16">
        <v>147458.44</v>
      </c>
      <c r="F158" s="16">
        <v>12845.3</v>
      </c>
      <c r="G158" s="16">
        <v>31556.21</v>
      </c>
      <c r="H158" s="16">
        <v>0</v>
      </c>
      <c r="I158" s="16">
        <v>191859.95</v>
      </c>
    </row>
    <row r="159" spans="1:9" x14ac:dyDescent="0.3">
      <c r="A159" s="6">
        <v>90</v>
      </c>
      <c r="B159" t="s">
        <v>565</v>
      </c>
      <c r="C159" t="s">
        <v>566</v>
      </c>
      <c r="D159" t="s">
        <v>15</v>
      </c>
      <c r="E159" s="16">
        <v>212028.14</v>
      </c>
      <c r="F159" s="16">
        <v>228279.98</v>
      </c>
      <c r="G159" s="16">
        <v>4668.4799999999996</v>
      </c>
      <c r="H159" s="16">
        <v>0</v>
      </c>
      <c r="I159" s="16">
        <v>444976.6</v>
      </c>
    </row>
    <row r="160" spans="1:9" x14ac:dyDescent="0.3">
      <c r="A160" s="6">
        <v>90</v>
      </c>
      <c r="B160" t="s">
        <v>565</v>
      </c>
      <c r="C160" t="s">
        <v>568</v>
      </c>
      <c r="D160" t="s">
        <v>569</v>
      </c>
      <c r="E160" s="16">
        <v>102093</v>
      </c>
      <c r="F160" s="16">
        <v>16193.8</v>
      </c>
      <c r="G160" s="16">
        <v>39354.199999999997</v>
      </c>
      <c r="H160" s="16">
        <v>0</v>
      </c>
      <c r="I160" s="16">
        <v>157641</v>
      </c>
    </row>
    <row r="161" spans="1:9" x14ac:dyDescent="0.3">
      <c r="A161" s="6">
        <v>91</v>
      </c>
      <c r="B161" t="s">
        <v>570</v>
      </c>
      <c r="C161" t="s">
        <v>571</v>
      </c>
      <c r="D161" t="s">
        <v>15</v>
      </c>
      <c r="E161" s="16">
        <v>357643.57</v>
      </c>
      <c r="F161" s="16">
        <v>323742.7</v>
      </c>
      <c r="G161" s="16">
        <v>8036.19</v>
      </c>
      <c r="H161" s="16">
        <v>0</v>
      </c>
      <c r="I161" s="16">
        <v>689422.46</v>
      </c>
    </row>
    <row r="162" spans="1:9" x14ac:dyDescent="0.3">
      <c r="A162" s="6">
        <v>92</v>
      </c>
      <c r="B162" t="s">
        <v>574</v>
      </c>
      <c r="C162" t="s">
        <v>575</v>
      </c>
      <c r="D162" t="s">
        <v>15</v>
      </c>
      <c r="E162" s="16">
        <v>612283.28</v>
      </c>
      <c r="F162" s="16">
        <v>356566.39</v>
      </c>
      <c r="G162" s="16">
        <v>13801.47</v>
      </c>
      <c r="H162" s="16">
        <v>0</v>
      </c>
      <c r="I162" s="16">
        <v>982651.14</v>
      </c>
    </row>
    <row r="163" spans="1:9" s="5" customFormat="1" x14ac:dyDescent="0.3">
      <c r="A163" s="7"/>
      <c r="B163" s="5" t="s">
        <v>732</v>
      </c>
      <c r="E163" s="20">
        <v>75912689.330000028</v>
      </c>
      <c r="F163" s="20">
        <v>59855836.31999997</v>
      </c>
      <c r="G163" s="20">
        <v>9754704.4800000004</v>
      </c>
      <c r="H163" s="20">
        <v>848445.6</v>
      </c>
      <c r="I163" s="20">
        <v>146371675.72999996</v>
      </c>
    </row>
    <row r="165" spans="1:9" s="5" customFormat="1" x14ac:dyDescent="0.3">
      <c r="A165" s="7"/>
      <c r="E165" s="20"/>
      <c r="F165" s="20"/>
      <c r="G165" s="20"/>
      <c r="H165" s="20"/>
      <c r="I165" s="20"/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9F96D-DA56-4189-AB07-FB69BBFD4CBB}">
  <dimension ref="A1:T383"/>
  <sheetViews>
    <sheetView workbookViewId="0">
      <selection activeCell="E378" sqref="E378"/>
    </sheetView>
  </sheetViews>
  <sheetFormatPr defaultRowHeight="14.4" x14ac:dyDescent="0.3"/>
  <cols>
    <col min="1" max="1" width="11.33203125" style="6" customWidth="1"/>
    <col min="2" max="2" width="20.44140625" customWidth="1"/>
    <col min="3" max="3" width="9.88671875" customWidth="1"/>
    <col min="4" max="4" width="26" customWidth="1"/>
  </cols>
  <sheetData>
    <row r="1" spans="1:20" s="6" customFormat="1" x14ac:dyDescent="0.3">
      <c r="A1" s="6" t="s">
        <v>578</v>
      </c>
      <c r="B1" s="6" t="s">
        <v>579</v>
      </c>
      <c r="C1" s="6" t="s">
        <v>580</v>
      </c>
      <c r="D1" s="6" t="s">
        <v>581</v>
      </c>
      <c r="E1" s="6" t="s">
        <v>757</v>
      </c>
      <c r="F1" s="6" t="s">
        <v>758</v>
      </c>
      <c r="G1" s="6" t="s">
        <v>759</v>
      </c>
      <c r="H1" s="6" t="s">
        <v>760</v>
      </c>
      <c r="I1" s="6" t="s">
        <v>761</v>
      </c>
      <c r="J1" s="6" t="s">
        <v>762</v>
      </c>
      <c r="K1" s="6" t="s">
        <v>763</v>
      </c>
      <c r="L1" s="6" t="s">
        <v>764</v>
      </c>
      <c r="M1" s="6" t="s">
        <v>765</v>
      </c>
      <c r="N1" s="6" t="s">
        <v>766</v>
      </c>
      <c r="O1" s="6" t="s">
        <v>767</v>
      </c>
      <c r="P1" s="6" t="s">
        <v>768</v>
      </c>
      <c r="Q1" s="6" t="s">
        <v>769</v>
      </c>
      <c r="R1" s="6" t="s">
        <v>10</v>
      </c>
      <c r="S1" s="6" t="s">
        <v>770</v>
      </c>
      <c r="T1" s="6" t="s">
        <v>12</v>
      </c>
    </row>
    <row r="2" spans="1:20" x14ac:dyDescent="0.3">
      <c r="A2" s="6">
        <v>1</v>
      </c>
      <c r="B2" t="s">
        <v>13</v>
      </c>
      <c r="C2" t="s">
        <v>14</v>
      </c>
      <c r="D2" t="s">
        <v>15</v>
      </c>
      <c r="E2" s="23">
        <v>0</v>
      </c>
      <c r="F2" s="23">
        <v>2</v>
      </c>
      <c r="G2" s="23">
        <v>1</v>
      </c>
      <c r="H2" s="23">
        <v>0</v>
      </c>
      <c r="I2" s="23">
        <v>1</v>
      </c>
      <c r="J2" s="23">
        <v>0</v>
      </c>
      <c r="K2" s="23">
        <v>0</v>
      </c>
      <c r="L2" s="23">
        <v>0</v>
      </c>
      <c r="M2" s="23">
        <v>0</v>
      </c>
      <c r="N2" s="23">
        <v>0</v>
      </c>
      <c r="O2" s="23">
        <v>0</v>
      </c>
      <c r="P2" s="23">
        <v>0</v>
      </c>
      <c r="Q2" s="23">
        <v>0</v>
      </c>
      <c r="R2" s="23">
        <v>0</v>
      </c>
      <c r="S2" s="23">
        <v>0</v>
      </c>
      <c r="T2" s="23">
        <v>4</v>
      </c>
    </row>
    <row r="3" spans="1:20" x14ac:dyDescent="0.3">
      <c r="A3" s="6">
        <v>1</v>
      </c>
      <c r="B3" t="s">
        <v>13</v>
      </c>
      <c r="C3" t="s">
        <v>16</v>
      </c>
      <c r="D3" t="s">
        <v>17</v>
      </c>
      <c r="E3" s="23">
        <v>0</v>
      </c>
      <c r="F3" s="23">
        <v>2</v>
      </c>
      <c r="G3" s="23">
        <v>1</v>
      </c>
      <c r="H3" s="23">
        <v>0</v>
      </c>
      <c r="I3" s="23">
        <v>1</v>
      </c>
      <c r="J3" s="23">
        <v>0</v>
      </c>
      <c r="K3" s="23">
        <v>0</v>
      </c>
      <c r="L3" s="23">
        <v>0</v>
      </c>
      <c r="M3" s="23">
        <v>0</v>
      </c>
      <c r="N3" s="23"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4</v>
      </c>
    </row>
    <row r="4" spans="1:20" x14ac:dyDescent="0.3">
      <c r="A4" s="6">
        <v>1</v>
      </c>
      <c r="B4" t="s">
        <v>13</v>
      </c>
      <c r="C4" t="s">
        <v>18</v>
      </c>
      <c r="D4" t="s">
        <v>19</v>
      </c>
      <c r="E4" s="23">
        <v>0</v>
      </c>
      <c r="F4" s="23">
        <v>0</v>
      </c>
      <c r="G4" s="23">
        <v>0</v>
      </c>
      <c r="H4" s="23">
        <v>0</v>
      </c>
      <c r="I4" s="23">
        <v>0</v>
      </c>
      <c r="J4" s="23">
        <v>0</v>
      </c>
      <c r="K4" s="23">
        <v>0</v>
      </c>
      <c r="L4" s="23">
        <v>0</v>
      </c>
      <c r="M4" s="23">
        <v>0</v>
      </c>
      <c r="N4" s="23">
        <v>0</v>
      </c>
      <c r="O4" s="23">
        <v>9</v>
      </c>
      <c r="P4" s="23">
        <v>3</v>
      </c>
      <c r="Q4" s="23">
        <v>0</v>
      </c>
      <c r="R4" s="23">
        <v>0</v>
      </c>
      <c r="S4" s="23">
        <v>0</v>
      </c>
      <c r="T4" s="23">
        <v>12</v>
      </c>
    </row>
    <row r="5" spans="1:20" x14ac:dyDescent="0.3">
      <c r="A5" s="6">
        <v>2</v>
      </c>
      <c r="B5" t="s">
        <v>20</v>
      </c>
      <c r="C5" t="s">
        <v>21</v>
      </c>
      <c r="D5" t="s">
        <v>15</v>
      </c>
      <c r="E5" s="23">
        <v>2</v>
      </c>
      <c r="F5" s="23">
        <v>5</v>
      </c>
      <c r="G5" s="23">
        <v>0</v>
      </c>
      <c r="H5" s="23">
        <v>0</v>
      </c>
      <c r="I5" s="23">
        <v>3</v>
      </c>
      <c r="J5" s="23">
        <v>2</v>
      </c>
      <c r="K5" s="23">
        <v>0</v>
      </c>
      <c r="L5" s="23">
        <v>2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14</v>
      </c>
    </row>
    <row r="6" spans="1:20" x14ac:dyDescent="0.3">
      <c r="A6" s="6">
        <v>2</v>
      </c>
      <c r="B6" t="s">
        <v>20</v>
      </c>
      <c r="C6" t="s">
        <v>22</v>
      </c>
      <c r="D6" t="s">
        <v>23</v>
      </c>
      <c r="E6" s="23">
        <v>11</v>
      </c>
      <c r="F6" s="23">
        <v>19</v>
      </c>
      <c r="G6" s="23">
        <v>0</v>
      </c>
      <c r="H6" s="23">
        <v>2</v>
      </c>
      <c r="I6" s="23">
        <v>4</v>
      </c>
      <c r="J6" s="23">
        <v>0</v>
      </c>
      <c r="K6" s="23">
        <v>7</v>
      </c>
      <c r="L6" s="23">
        <v>3</v>
      </c>
      <c r="M6" s="23">
        <v>0</v>
      </c>
      <c r="N6" s="23">
        <v>25</v>
      </c>
      <c r="O6" s="23">
        <v>0</v>
      </c>
      <c r="P6" s="23">
        <v>0</v>
      </c>
      <c r="Q6" s="23">
        <v>0</v>
      </c>
      <c r="R6" s="23">
        <v>0</v>
      </c>
      <c r="S6" s="23">
        <v>37</v>
      </c>
      <c r="T6" s="23">
        <v>108</v>
      </c>
    </row>
    <row r="7" spans="1:20" x14ac:dyDescent="0.3">
      <c r="A7" s="6">
        <v>2</v>
      </c>
      <c r="B7" t="s">
        <v>20</v>
      </c>
      <c r="C7" t="s">
        <v>24</v>
      </c>
      <c r="D7" t="s">
        <v>25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27</v>
      </c>
      <c r="P7" s="23">
        <v>8</v>
      </c>
      <c r="Q7" s="23">
        <v>0</v>
      </c>
      <c r="R7" s="23">
        <v>0</v>
      </c>
      <c r="S7" s="23">
        <v>9</v>
      </c>
      <c r="T7" s="23">
        <v>44</v>
      </c>
    </row>
    <row r="8" spans="1:20" x14ac:dyDescent="0.3">
      <c r="A8" s="6">
        <v>2</v>
      </c>
      <c r="B8" t="s">
        <v>20</v>
      </c>
      <c r="C8" t="s">
        <v>26</v>
      </c>
      <c r="D8" t="s">
        <v>27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42</v>
      </c>
      <c r="P8" s="23">
        <v>9</v>
      </c>
      <c r="Q8" s="23">
        <v>111</v>
      </c>
      <c r="R8" s="23">
        <v>2</v>
      </c>
      <c r="S8" s="23">
        <v>6</v>
      </c>
      <c r="T8" s="23">
        <v>170</v>
      </c>
    </row>
    <row r="9" spans="1:20" x14ac:dyDescent="0.3">
      <c r="A9" s="6">
        <v>3</v>
      </c>
      <c r="B9" t="s">
        <v>28</v>
      </c>
      <c r="C9" t="s">
        <v>29</v>
      </c>
      <c r="D9" t="s">
        <v>15</v>
      </c>
      <c r="E9" s="23">
        <v>1</v>
      </c>
      <c r="F9" s="23">
        <v>6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6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13</v>
      </c>
    </row>
    <row r="10" spans="1:20" x14ac:dyDescent="0.3">
      <c r="A10" s="6">
        <v>3</v>
      </c>
      <c r="B10" t="s">
        <v>28</v>
      </c>
      <c r="C10" t="s">
        <v>30</v>
      </c>
      <c r="D10" t="s">
        <v>23</v>
      </c>
      <c r="E10" s="23">
        <v>0</v>
      </c>
      <c r="F10" s="23">
        <v>5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4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9</v>
      </c>
    </row>
    <row r="11" spans="1:20" x14ac:dyDescent="0.3">
      <c r="A11" s="6">
        <v>3</v>
      </c>
      <c r="B11" t="s">
        <v>28</v>
      </c>
      <c r="C11" t="s">
        <v>31</v>
      </c>
      <c r="D11" t="s">
        <v>32</v>
      </c>
      <c r="E11" s="23">
        <v>0</v>
      </c>
      <c r="F11" s="23">
        <v>8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3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11</v>
      </c>
    </row>
    <row r="12" spans="1:20" x14ac:dyDescent="0.3">
      <c r="A12" s="6">
        <v>3</v>
      </c>
      <c r="B12" t="s">
        <v>28</v>
      </c>
      <c r="C12" t="s">
        <v>33</v>
      </c>
      <c r="D12" t="s">
        <v>19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36</v>
      </c>
      <c r="P12" s="23">
        <v>0</v>
      </c>
      <c r="Q12" s="23">
        <v>32</v>
      </c>
      <c r="R12" s="23">
        <v>0</v>
      </c>
      <c r="S12" s="23">
        <v>27</v>
      </c>
      <c r="T12" s="23">
        <v>95</v>
      </c>
    </row>
    <row r="13" spans="1:20" x14ac:dyDescent="0.3">
      <c r="A13" s="6">
        <v>4</v>
      </c>
      <c r="B13" t="s">
        <v>34</v>
      </c>
      <c r="C13" t="s">
        <v>35</v>
      </c>
      <c r="D13" t="s">
        <v>15</v>
      </c>
      <c r="E13" s="23">
        <v>0</v>
      </c>
      <c r="F13" s="23">
        <v>1</v>
      </c>
      <c r="G13" s="23">
        <v>4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1</v>
      </c>
      <c r="O13" s="23">
        <v>0</v>
      </c>
      <c r="P13" s="23">
        <v>0</v>
      </c>
      <c r="Q13" s="23">
        <v>0</v>
      </c>
      <c r="R13" s="23">
        <v>1</v>
      </c>
      <c r="S13" s="23">
        <v>4</v>
      </c>
      <c r="T13" s="23">
        <v>11</v>
      </c>
    </row>
    <row r="14" spans="1:20" x14ac:dyDescent="0.3">
      <c r="A14" s="6">
        <v>4</v>
      </c>
      <c r="B14" t="s">
        <v>34</v>
      </c>
      <c r="C14" t="s">
        <v>36</v>
      </c>
      <c r="D14" t="s">
        <v>19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3</v>
      </c>
      <c r="P14" s="23">
        <v>2</v>
      </c>
      <c r="Q14" s="23">
        <v>0</v>
      </c>
      <c r="R14" s="23">
        <v>0</v>
      </c>
      <c r="S14" s="23">
        <v>0</v>
      </c>
      <c r="T14" s="23">
        <v>5</v>
      </c>
    </row>
    <row r="15" spans="1:20" x14ac:dyDescent="0.3">
      <c r="A15" s="6">
        <v>5</v>
      </c>
      <c r="B15" t="s">
        <v>37</v>
      </c>
      <c r="C15" t="s">
        <v>38</v>
      </c>
      <c r="D15" t="s">
        <v>15</v>
      </c>
      <c r="E15" s="23">
        <v>0</v>
      </c>
      <c r="F15" s="23">
        <v>1</v>
      </c>
      <c r="G15" s="23">
        <v>1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3</v>
      </c>
      <c r="P15" s="23">
        <v>1</v>
      </c>
      <c r="Q15" s="23">
        <v>0</v>
      </c>
      <c r="R15" s="23">
        <v>0</v>
      </c>
      <c r="S15" s="23">
        <v>0</v>
      </c>
      <c r="T15" s="23">
        <v>6</v>
      </c>
    </row>
    <row r="16" spans="1:20" x14ac:dyDescent="0.3">
      <c r="A16" s="6">
        <v>5</v>
      </c>
      <c r="B16" t="s">
        <v>37</v>
      </c>
      <c r="C16" t="s">
        <v>39</v>
      </c>
      <c r="D16" t="s">
        <v>17</v>
      </c>
      <c r="E16" s="23">
        <v>0</v>
      </c>
      <c r="F16" s="23">
        <v>2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2</v>
      </c>
    </row>
    <row r="17" spans="1:20" x14ac:dyDescent="0.3">
      <c r="A17" s="6">
        <v>5</v>
      </c>
      <c r="B17" t="s">
        <v>37</v>
      </c>
      <c r="C17" t="s">
        <v>40</v>
      </c>
      <c r="D17" t="s">
        <v>19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2</v>
      </c>
      <c r="P17" s="23">
        <v>1</v>
      </c>
      <c r="Q17" s="23">
        <v>0</v>
      </c>
      <c r="R17" s="23">
        <v>0</v>
      </c>
      <c r="S17" s="23">
        <v>0</v>
      </c>
      <c r="T17" s="23">
        <v>3</v>
      </c>
    </row>
    <row r="18" spans="1:20" x14ac:dyDescent="0.3">
      <c r="A18" s="6">
        <v>6</v>
      </c>
      <c r="B18" t="s">
        <v>41</v>
      </c>
      <c r="C18" t="s">
        <v>42</v>
      </c>
      <c r="D18" t="s">
        <v>15</v>
      </c>
      <c r="E18" s="23">
        <v>1</v>
      </c>
      <c r="F18" s="23">
        <v>3</v>
      </c>
      <c r="G18" s="23">
        <v>1</v>
      </c>
      <c r="H18" s="23">
        <v>0</v>
      </c>
      <c r="I18" s="23">
        <v>0</v>
      </c>
      <c r="J18" s="23">
        <v>0</v>
      </c>
      <c r="K18" s="23">
        <v>2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7</v>
      </c>
    </row>
    <row r="19" spans="1:20" x14ac:dyDescent="0.3">
      <c r="A19" s="6">
        <v>6</v>
      </c>
      <c r="B19" t="s">
        <v>41</v>
      </c>
      <c r="C19" t="s">
        <v>43</v>
      </c>
      <c r="D19" t="s">
        <v>23</v>
      </c>
      <c r="E19" s="23">
        <v>0</v>
      </c>
      <c r="F19" s="23">
        <v>2</v>
      </c>
      <c r="G19" s="23">
        <v>1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1</v>
      </c>
      <c r="T19" s="23">
        <v>4</v>
      </c>
    </row>
    <row r="20" spans="1:20" x14ac:dyDescent="0.3">
      <c r="A20" s="6">
        <v>6</v>
      </c>
      <c r="B20" t="s">
        <v>41</v>
      </c>
      <c r="C20" t="s">
        <v>44</v>
      </c>
      <c r="D20" t="s">
        <v>32</v>
      </c>
      <c r="E20" s="23">
        <v>1</v>
      </c>
      <c r="F20" s="23">
        <v>4</v>
      </c>
      <c r="G20" s="23">
        <v>4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9</v>
      </c>
    </row>
    <row r="21" spans="1:20" x14ac:dyDescent="0.3">
      <c r="A21" s="6">
        <v>6</v>
      </c>
      <c r="B21" t="s">
        <v>41</v>
      </c>
      <c r="C21" t="s">
        <v>45</v>
      </c>
      <c r="D21" t="s">
        <v>19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13</v>
      </c>
      <c r="P21" s="23">
        <v>2</v>
      </c>
      <c r="Q21" s="23">
        <v>0</v>
      </c>
      <c r="R21" s="23">
        <v>0</v>
      </c>
      <c r="S21" s="23">
        <v>0</v>
      </c>
      <c r="T21" s="23">
        <v>15</v>
      </c>
    </row>
    <row r="22" spans="1:20" x14ac:dyDescent="0.3">
      <c r="A22" s="6">
        <v>6</v>
      </c>
      <c r="B22" t="s">
        <v>41</v>
      </c>
      <c r="C22" t="s">
        <v>46</v>
      </c>
      <c r="D22" t="s">
        <v>47</v>
      </c>
      <c r="E22" s="23">
        <v>0</v>
      </c>
      <c r="F22" s="23">
        <v>0</v>
      </c>
      <c r="G22" s="23">
        <v>0</v>
      </c>
      <c r="H22" s="23">
        <v>0</v>
      </c>
      <c r="I22" s="23">
        <v>1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1</v>
      </c>
    </row>
    <row r="23" spans="1:20" x14ac:dyDescent="0.3">
      <c r="A23" s="6">
        <v>7</v>
      </c>
      <c r="B23" t="s">
        <v>48</v>
      </c>
      <c r="C23" t="s">
        <v>49</v>
      </c>
      <c r="D23" t="s">
        <v>15</v>
      </c>
      <c r="E23" s="23">
        <v>0</v>
      </c>
      <c r="F23" s="23">
        <v>4</v>
      </c>
      <c r="G23" s="23">
        <v>1</v>
      </c>
      <c r="H23" s="23">
        <v>0</v>
      </c>
      <c r="I23" s="23">
        <v>1</v>
      </c>
      <c r="J23" s="23">
        <v>0</v>
      </c>
      <c r="K23" s="23">
        <v>1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3</v>
      </c>
      <c r="T23" s="23">
        <v>10</v>
      </c>
    </row>
    <row r="24" spans="1:20" x14ac:dyDescent="0.3">
      <c r="A24" s="6">
        <v>7</v>
      </c>
      <c r="B24" t="s">
        <v>48</v>
      </c>
      <c r="C24" t="s">
        <v>50</v>
      </c>
      <c r="D24" t="s">
        <v>19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3</v>
      </c>
      <c r="P24" s="23">
        <v>1</v>
      </c>
      <c r="Q24" s="23">
        <v>0</v>
      </c>
      <c r="R24" s="23">
        <v>0</v>
      </c>
      <c r="S24" s="23">
        <v>0</v>
      </c>
      <c r="T24" s="23">
        <v>4</v>
      </c>
    </row>
    <row r="25" spans="1:20" x14ac:dyDescent="0.3">
      <c r="A25" s="6">
        <v>8</v>
      </c>
      <c r="B25" t="s">
        <v>51</v>
      </c>
      <c r="C25" t="s">
        <v>52</v>
      </c>
      <c r="D25" t="s">
        <v>15</v>
      </c>
      <c r="E25" s="23">
        <v>0</v>
      </c>
      <c r="F25" s="23">
        <v>3</v>
      </c>
      <c r="G25" s="23">
        <v>1</v>
      </c>
      <c r="H25" s="23">
        <v>0</v>
      </c>
      <c r="I25" s="23">
        <v>0</v>
      </c>
      <c r="J25" s="23">
        <v>0</v>
      </c>
      <c r="K25" s="23">
        <v>1</v>
      </c>
      <c r="L25" s="23">
        <v>0</v>
      </c>
      <c r="M25" s="23">
        <v>0</v>
      </c>
      <c r="N25" s="23">
        <v>0</v>
      </c>
      <c r="O25" s="23">
        <v>3</v>
      </c>
      <c r="P25" s="23">
        <v>1</v>
      </c>
      <c r="Q25" s="23">
        <v>0</v>
      </c>
      <c r="R25" s="23">
        <v>0</v>
      </c>
      <c r="S25" s="23">
        <v>0</v>
      </c>
      <c r="T25" s="23">
        <v>9</v>
      </c>
    </row>
    <row r="26" spans="1:20" x14ac:dyDescent="0.3">
      <c r="A26" s="6">
        <v>8</v>
      </c>
      <c r="B26" t="s">
        <v>51</v>
      </c>
      <c r="C26" t="s">
        <v>53</v>
      </c>
      <c r="D26" t="s">
        <v>17</v>
      </c>
      <c r="E26" s="23">
        <v>0</v>
      </c>
      <c r="F26" s="23">
        <v>2</v>
      </c>
      <c r="G26" s="23">
        <v>1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3</v>
      </c>
    </row>
    <row r="27" spans="1:20" x14ac:dyDescent="0.3">
      <c r="A27" s="6">
        <v>8</v>
      </c>
      <c r="B27" t="s">
        <v>51</v>
      </c>
      <c r="C27" t="s">
        <v>54</v>
      </c>
      <c r="D27" t="s">
        <v>55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x14ac:dyDescent="0.3">
      <c r="A28" s="6">
        <v>9</v>
      </c>
      <c r="B28" t="s">
        <v>56</v>
      </c>
      <c r="C28" t="s">
        <v>57</v>
      </c>
      <c r="D28" t="s">
        <v>15</v>
      </c>
      <c r="E28" s="23">
        <v>0</v>
      </c>
      <c r="F28" s="23">
        <v>3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3</v>
      </c>
      <c r="P28" s="23">
        <v>2</v>
      </c>
      <c r="Q28" s="23">
        <v>0</v>
      </c>
      <c r="R28" s="23">
        <v>0</v>
      </c>
      <c r="S28" s="23">
        <v>0</v>
      </c>
      <c r="T28" s="23">
        <v>8</v>
      </c>
    </row>
    <row r="29" spans="1:20" x14ac:dyDescent="0.3">
      <c r="A29" s="6">
        <v>9</v>
      </c>
      <c r="B29" t="s">
        <v>56</v>
      </c>
      <c r="C29" t="s">
        <v>58</v>
      </c>
      <c r="D29" t="s">
        <v>23</v>
      </c>
      <c r="E29" s="23">
        <v>0</v>
      </c>
      <c r="F29" s="23">
        <v>4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4</v>
      </c>
    </row>
    <row r="30" spans="1:20" x14ac:dyDescent="0.3">
      <c r="A30" s="6">
        <v>9</v>
      </c>
      <c r="B30" t="s">
        <v>56</v>
      </c>
      <c r="C30" t="s">
        <v>59</v>
      </c>
      <c r="D30" t="s">
        <v>32</v>
      </c>
      <c r="E30" s="23">
        <v>0</v>
      </c>
      <c r="F30" s="23">
        <v>4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4</v>
      </c>
    </row>
    <row r="31" spans="1:20" x14ac:dyDescent="0.3">
      <c r="A31" s="6">
        <v>9</v>
      </c>
      <c r="B31" t="s">
        <v>56</v>
      </c>
      <c r="C31" t="s">
        <v>60</v>
      </c>
      <c r="D31" t="s">
        <v>25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5</v>
      </c>
      <c r="P31" s="23">
        <v>2</v>
      </c>
      <c r="Q31" s="23">
        <v>0</v>
      </c>
      <c r="R31" s="23">
        <v>0</v>
      </c>
      <c r="S31" s="23">
        <v>0</v>
      </c>
      <c r="T31" s="23">
        <v>7</v>
      </c>
    </row>
    <row r="32" spans="1:20" x14ac:dyDescent="0.3">
      <c r="A32" s="6">
        <v>10</v>
      </c>
      <c r="B32" t="s">
        <v>61</v>
      </c>
      <c r="C32" t="s">
        <v>62</v>
      </c>
      <c r="D32" t="s">
        <v>63</v>
      </c>
      <c r="E32" s="23">
        <v>4</v>
      </c>
      <c r="F32" s="23">
        <v>48</v>
      </c>
      <c r="G32" s="23">
        <v>0</v>
      </c>
      <c r="H32" s="23">
        <v>0</v>
      </c>
      <c r="I32" s="23">
        <v>3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1</v>
      </c>
      <c r="P32" s="23">
        <v>0</v>
      </c>
      <c r="Q32" s="23">
        <v>0</v>
      </c>
      <c r="R32" s="23">
        <v>0</v>
      </c>
      <c r="S32" s="23">
        <v>0</v>
      </c>
      <c r="T32" s="23">
        <v>56</v>
      </c>
    </row>
    <row r="33" spans="1:20" x14ac:dyDescent="0.3">
      <c r="A33" s="6">
        <v>10</v>
      </c>
      <c r="B33" t="s">
        <v>61</v>
      </c>
      <c r="C33" t="s">
        <v>64</v>
      </c>
      <c r="D33" t="s">
        <v>19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46</v>
      </c>
      <c r="P33" s="23">
        <v>15</v>
      </c>
      <c r="Q33" s="23">
        <v>0</v>
      </c>
      <c r="R33" s="23">
        <v>0</v>
      </c>
      <c r="S33" s="23">
        <v>0</v>
      </c>
      <c r="T33" s="23">
        <v>61</v>
      </c>
    </row>
    <row r="34" spans="1:20" x14ac:dyDescent="0.3">
      <c r="A34" s="6">
        <v>10</v>
      </c>
      <c r="B34" t="s">
        <v>61</v>
      </c>
      <c r="C34" t="s">
        <v>66</v>
      </c>
      <c r="D34" t="s">
        <v>67</v>
      </c>
      <c r="E34" s="23">
        <v>0</v>
      </c>
      <c r="F34" s="23">
        <v>0</v>
      </c>
      <c r="G34" s="23">
        <v>6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6</v>
      </c>
      <c r="O34" s="23">
        <v>1</v>
      </c>
      <c r="P34" s="23">
        <v>0</v>
      </c>
      <c r="Q34" s="23">
        <v>0</v>
      </c>
      <c r="R34" s="23">
        <v>0</v>
      </c>
      <c r="S34" s="23">
        <v>0</v>
      </c>
      <c r="T34" s="23">
        <v>13</v>
      </c>
    </row>
    <row r="35" spans="1:20" x14ac:dyDescent="0.3">
      <c r="A35" s="6">
        <v>11</v>
      </c>
      <c r="B35" t="s">
        <v>68</v>
      </c>
      <c r="C35" t="s">
        <v>69</v>
      </c>
      <c r="D35" t="s">
        <v>15</v>
      </c>
      <c r="E35" s="23">
        <v>0</v>
      </c>
      <c r="F35" s="23">
        <v>1</v>
      </c>
      <c r="G35" s="23">
        <v>1</v>
      </c>
      <c r="H35" s="23">
        <v>0</v>
      </c>
      <c r="I35" s="23">
        <v>0</v>
      </c>
      <c r="J35" s="23">
        <v>2</v>
      </c>
      <c r="K35" s="23">
        <v>5</v>
      </c>
      <c r="L35" s="23">
        <v>0</v>
      </c>
      <c r="M35" s="23">
        <v>6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15</v>
      </c>
    </row>
    <row r="36" spans="1:20" x14ac:dyDescent="0.3">
      <c r="A36" s="6">
        <v>11</v>
      </c>
      <c r="B36" t="s">
        <v>68</v>
      </c>
      <c r="C36" t="s">
        <v>70</v>
      </c>
      <c r="D36" t="s">
        <v>17</v>
      </c>
      <c r="E36" s="23">
        <v>0</v>
      </c>
      <c r="F36" s="23">
        <v>2</v>
      </c>
      <c r="G36" s="23">
        <v>1</v>
      </c>
      <c r="H36" s="23">
        <v>0</v>
      </c>
      <c r="I36" s="23">
        <v>0</v>
      </c>
      <c r="J36" s="23">
        <v>1</v>
      </c>
      <c r="K36" s="23">
        <v>0</v>
      </c>
      <c r="L36" s="23">
        <v>0</v>
      </c>
      <c r="M36" s="23">
        <v>3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7</v>
      </c>
    </row>
    <row r="37" spans="1:20" x14ac:dyDescent="0.3">
      <c r="A37" s="6">
        <v>11</v>
      </c>
      <c r="B37" t="s">
        <v>68</v>
      </c>
      <c r="C37" t="s">
        <v>71</v>
      </c>
      <c r="D37" t="s">
        <v>19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3</v>
      </c>
      <c r="P37" s="23">
        <v>1</v>
      </c>
      <c r="Q37" s="23">
        <v>0</v>
      </c>
      <c r="R37" s="23">
        <v>0</v>
      </c>
      <c r="S37" s="23">
        <v>0</v>
      </c>
      <c r="T37" s="23">
        <v>4</v>
      </c>
    </row>
    <row r="38" spans="1:20" x14ac:dyDescent="0.3">
      <c r="A38" s="6">
        <v>12</v>
      </c>
      <c r="B38" t="s">
        <v>72</v>
      </c>
      <c r="C38" t="s">
        <v>73</v>
      </c>
      <c r="D38" t="s">
        <v>15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</row>
    <row r="39" spans="1:20" x14ac:dyDescent="0.3">
      <c r="A39" s="6">
        <v>12</v>
      </c>
      <c r="B39" t="s">
        <v>72</v>
      </c>
      <c r="C39" t="s">
        <v>74</v>
      </c>
      <c r="D39" t="s">
        <v>17</v>
      </c>
      <c r="E39" s="23">
        <v>0</v>
      </c>
      <c r="F39" s="23">
        <v>3</v>
      </c>
      <c r="G39" s="23">
        <v>0</v>
      </c>
      <c r="H39" s="23">
        <v>0</v>
      </c>
      <c r="I39" s="23">
        <v>1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1</v>
      </c>
      <c r="T39" s="23">
        <v>5</v>
      </c>
    </row>
    <row r="40" spans="1:20" x14ac:dyDescent="0.3">
      <c r="A40" s="6">
        <v>12</v>
      </c>
      <c r="B40" t="s">
        <v>72</v>
      </c>
      <c r="C40" t="s">
        <v>75</v>
      </c>
      <c r="D40" t="s">
        <v>19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7</v>
      </c>
      <c r="P40" s="23">
        <v>2</v>
      </c>
      <c r="Q40" s="23">
        <v>0</v>
      </c>
      <c r="R40" s="23">
        <v>0</v>
      </c>
      <c r="S40" s="23">
        <v>0</v>
      </c>
      <c r="T40" s="23">
        <v>9</v>
      </c>
    </row>
    <row r="41" spans="1:20" x14ac:dyDescent="0.3">
      <c r="A41" s="6">
        <v>12</v>
      </c>
      <c r="B41" t="s">
        <v>72</v>
      </c>
      <c r="C41" t="s">
        <v>76</v>
      </c>
      <c r="D41" t="s">
        <v>77</v>
      </c>
      <c r="E41" s="23">
        <v>0</v>
      </c>
      <c r="F41" s="23">
        <v>0</v>
      </c>
      <c r="G41" s="23">
        <v>1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2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3</v>
      </c>
    </row>
    <row r="42" spans="1:20" x14ac:dyDescent="0.3">
      <c r="A42" s="6">
        <v>13</v>
      </c>
      <c r="B42" t="s">
        <v>78</v>
      </c>
      <c r="C42" t="s">
        <v>79</v>
      </c>
      <c r="D42" t="s">
        <v>19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1</v>
      </c>
      <c r="P42" s="23">
        <v>1</v>
      </c>
      <c r="Q42" s="23">
        <v>0</v>
      </c>
      <c r="R42" s="23">
        <v>0</v>
      </c>
      <c r="S42" s="23">
        <v>0</v>
      </c>
      <c r="T42" s="23">
        <v>2</v>
      </c>
    </row>
    <row r="43" spans="1:20" x14ac:dyDescent="0.3">
      <c r="A43" s="6">
        <v>14</v>
      </c>
      <c r="B43" t="s">
        <v>80</v>
      </c>
      <c r="C43" t="s">
        <v>81</v>
      </c>
      <c r="D43" t="s">
        <v>15</v>
      </c>
      <c r="E43" s="23">
        <v>1</v>
      </c>
      <c r="F43" s="23">
        <v>4</v>
      </c>
      <c r="G43" s="23">
        <v>0</v>
      </c>
      <c r="H43" s="23">
        <v>0</v>
      </c>
      <c r="I43" s="23">
        <v>0</v>
      </c>
      <c r="J43" s="23">
        <v>0</v>
      </c>
      <c r="K43" s="23">
        <v>3</v>
      </c>
      <c r="L43" s="23">
        <v>0</v>
      </c>
      <c r="M43" s="23">
        <v>0</v>
      </c>
      <c r="N43" s="23">
        <v>0</v>
      </c>
      <c r="O43" s="23">
        <v>3</v>
      </c>
      <c r="P43" s="23">
        <v>1</v>
      </c>
      <c r="Q43" s="23">
        <v>0</v>
      </c>
      <c r="R43" s="23">
        <v>0</v>
      </c>
      <c r="S43" s="23">
        <v>0</v>
      </c>
      <c r="T43" s="23">
        <v>12</v>
      </c>
    </row>
    <row r="44" spans="1:20" x14ac:dyDescent="0.3">
      <c r="A44" s="6">
        <v>14</v>
      </c>
      <c r="B44" t="s">
        <v>80</v>
      </c>
      <c r="C44" t="s">
        <v>82</v>
      </c>
      <c r="D44" t="s">
        <v>17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3</v>
      </c>
      <c r="P44" s="23">
        <v>0</v>
      </c>
      <c r="Q44" s="23">
        <v>0</v>
      </c>
      <c r="R44" s="23">
        <v>0</v>
      </c>
      <c r="S44" s="23">
        <v>0</v>
      </c>
      <c r="T44" s="23">
        <v>3</v>
      </c>
    </row>
    <row r="45" spans="1:20" x14ac:dyDescent="0.3">
      <c r="A45" s="6">
        <v>15</v>
      </c>
      <c r="B45" t="s">
        <v>83</v>
      </c>
      <c r="C45" t="s">
        <v>84</v>
      </c>
      <c r="D45" t="s">
        <v>15</v>
      </c>
      <c r="E45" s="23">
        <v>1</v>
      </c>
      <c r="F45" s="23">
        <v>4</v>
      </c>
      <c r="G45" s="23">
        <v>2</v>
      </c>
      <c r="H45" s="23">
        <v>0</v>
      </c>
      <c r="I45" s="23">
        <v>2</v>
      </c>
      <c r="J45" s="23">
        <v>1</v>
      </c>
      <c r="K45" s="23">
        <v>2</v>
      </c>
      <c r="L45" s="23">
        <v>0</v>
      </c>
      <c r="M45" s="23">
        <v>2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14</v>
      </c>
    </row>
    <row r="46" spans="1:20" x14ac:dyDescent="0.3">
      <c r="A46" s="6">
        <v>15</v>
      </c>
      <c r="B46" t="s">
        <v>83</v>
      </c>
      <c r="C46" t="s">
        <v>85</v>
      </c>
      <c r="D46" t="s">
        <v>23</v>
      </c>
      <c r="E46" s="23">
        <v>0</v>
      </c>
      <c r="F46" s="23">
        <v>3</v>
      </c>
      <c r="G46" s="23">
        <v>1</v>
      </c>
      <c r="H46" s="23">
        <v>2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1</v>
      </c>
      <c r="T46" s="23">
        <v>7</v>
      </c>
    </row>
    <row r="47" spans="1:20" x14ac:dyDescent="0.3">
      <c r="A47" s="6">
        <v>15</v>
      </c>
      <c r="B47" t="s">
        <v>83</v>
      </c>
      <c r="C47" t="s">
        <v>86</v>
      </c>
      <c r="D47" t="s">
        <v>32</v>
      </c>
      <c r="E47" s="23">
        <v>0</v>
      </c>
      <c r="F47" s="23">
        <v>3</v>
      </c>
      <c r="G47" s="23">
        <v>1</v>
      </c>
      <c r="H47" s="23">
        <v>0</v>
      </c>
      <c r="I47" s="23">
        <v>0</v>
      </c>
      <c r="J47" s="23">
        <v>1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5</v>
      </c>
    </row>
    <row r="48" spans="1:20" x14ac:dyDescent="0.3">
      <c r="A48" s="6">
        <v>15</v>
      </c>
      <c r="B48" t="s">
        <v>83</v>
      </c>
      <c r="C48" t="s">
        <v>87</v>
      </c>
      <c r="D48" t="s">
        <v>19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13</v>
      </c>
      <c r="P48" s="23">
        <v>5</v>
      </c>
      <c r="Q48" s="23">
        <v>0</v>
      </c>
      <c r="R48" s="23">
        <v>0</v>
      </c>
      <c r="S48" s="23">
        <v>4</v>
      </c>
      <c r="T48" s="23">
        <v>22</v>
      </c>
    </row>
    <row r="49" spans="1:20" x14ac:dyDescent="0.3">
      <c r="A49" s="6">
        <v>15</v>
      </c>
      <c r="B49" t="s">
        <v>83</v>
      </c>
      <c r="C49" t="s">
        <v>88</v>
      </c>
      <c r="D49" t="s">
        <v>89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2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2</v>
      </c>
    </row>
    <row r="50" spans="1:20" x14ac:dyDescent="0.3">
      <c r="A50" s="6">
        <v>16</v>
      </c>
      <c r="B50" t="s">
        <v>90</v>
      </c>
      <c r="C50" t="s">
        <v>91</v>
      </c>
      <c r="D50" t="s">
        <v>15</v>
      </c>
      <c r="E50" s="23">
        <v>1</v>
      </c>
      <c r="F50" s="23">
        <v>3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3</v>
      </c>
      <c r="P50" s="23">
        <v>0</v>
      </c>
      <c r="Q50" s="23">
        <v>0</v>
      </c>
      <c r="R50" s="23">
        <v>0</v>
      </c>
      <c r="S50" s="23">
        <v>0</v>
      </c>
      <c r="T50" s="23">
        <v>7</v>
      </c>
    </row>
    <row r="51" spans="1:20" x14ac:dyDescent="0.3">
      <c r="A51" s="6">
        <v>16</v>
      </c>
      <c r="B51" t="s">
        <v>90</v>
      </c>
      <c r="C51" t="s">
        <v>92</v>
      </c>
      <c r="D51" t="s">
        <v>17</v>
      </c>
      <c r="E51" s="23">
        <v>0</v>
      </c>
      <c r="F51" s="23">
        <v>3</v>
      </c>
      <c r="G51" s="23">
        <v>0</v>
      </c>
      <c r="H51" s="23">
        <v>1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3</v>
      </c>
      <c r="P51" s="23">
        <v>0</v>
      </c>
      <c r="Q51" s="23">
        <v>0</v>
      </c>
      <c r="R51" s="23">
        <v>0</v>
      </c>
      <c r="S51" s="23">
        <v>0</v>
      </c>
      <c r="T51" s="23">
        <v>7</v>
      </c>
    </row>
    <row r="52" spans="1:20" x14ac:dyDescent="0.3">
      <c r="A52" s="6">
        <v>16</v>
      </c>
      <c r="B52" t="s">
        <v>90</v>
      </c>
      <c r="C52" t="s">
        <v>93</v>
      </c>
      <c r="D52" t="s">
        <v>19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6</v>
      </c>
      <c r="P52" s="23">
        <v>2</v>
      </c>
      <c r="Q52" s="23">
        <v>0</v>
      </c>
      <c r="R52" s="23">
        <v>0</v>
      </c>
      <c r="S52" s="23">
        <v>2</v>
      </c>
      <c r="T52" s="23">
        <v>10</v>
      </c>
    </row>
    <row r="53" spans="1:20" x14ac:dyDescent="0.3">
      <c r="A53" s="6">
        <v>17</v>
      </c>
      <c r="B53" t="s">
        <v>94</v>
      </c>
      <c r="C53" t="s">
        <v>95</v>
      </c>
      <c r="D53" t="s">
        <v>15</v>
      </c>
      <c r="E53" s="23">
        <v>0</v>
      </c>
      <c r="F53" s="23">
        <v>2</v>
      </c>
      <c r="G53" s="23">
        <v>1</v>
      </c>
      <c r="H53" s="23">
        <v>1</v>
      </c>
      <c r="I53" s="23">
        <v>0</v>
      </c>
      <c r="J53" s="23">
        <v>0</v>
      </c>
      <c r="K53" s="23">
        <v>1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5</v>
      </c>
    </row>
    <row r="54" spans="1:20" x14ac:dyDescent="0.3">
      <c r="A54" s="6">
        <v>17</v>
      </c>
      <c r="B54" t="s">
        <v>94</v>
      </c>
      <c r="C54" t="s">
        <v>96</v>
      </c>
      <c r="D54" t="s">
        <v>23</v>
      </c>
      <c r="E54" s="23">
        <v>0</v>
      </c>
      <c r="F54" s="23">
        <v>2</v>
      </c>
      <c r="G54" s="23">
        <v>1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3</v>
      </c>
    </row>
    <row r="55" spans="1:20" x14ac:dyDescent="0.3">
      <c r="A55" s="6">
        <v>17</v>
      </c>
      <c r="B55" t="s">
        <v>94</v>
      </c>
      <c r="C55" t="s">
        <v>97</v>
      </c>
      <c r="D55" t="s">
        <v>32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</row>
    <row r="56" spans="1:20" x14ac:dyDescent="0.3">
      <c r="A56" s="6">
        <v>17</v>
      </c>
      <c r="B56" t="s">
        <v>94</v>
      </c>
      <c r="C56" t="s">
        <v>98</v>
      </c>
      <c r="D56" t="s">
        <v>19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13</v>
      </c>
      <c r="P56" s="23">
        <v>3</v>
      </c>
      <c r="Q56" s="23">
        <v>0</v>
      </c>
      <c r="R56" s="23">
        <v>0</v>
      </c>
      <c r="S56" s="23">
        <v>1</v>
      </c>
      <c r="T56" s="23">
        <v>17</v>
      </c>
    </row>
    <row r="57" spans="1:20" x14ac:dyDescent="0.3">
      <c r="A57" s="6">
        <v>17</v>
      </c>
      <c r="B57" t="s">
        <v>94</v>
      </c>
      <c r="C57" t="s">
        <v>99</v>
      </c>
      <c r="D57" t="s">
        <v>100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3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3</v>
      </c>
    </row>
    <row r="58" spans="1:20" x14ac:dyDescent="0.3">
      <c r="A58" s="6">
        <v>18</v>
      </c>
      <c r="B58" t="s">
        <v>101</v>
      </c>
      <c r="C58" t="s">
        <v>102</v>
      </c>
      <c r="D58" t="s">
        <v>63</v>
      </c>
      <c r="E58" s="23">
        <v>2</v>
      </c>
      <c r="F58" s="23">
        <v>16</v>
      </c>
      <c r="G58" s="23">
        <v>5</v>
      </c>
      <c r="H58" s="23">
        <v>0</v>
      </c>
      <c r="I58" s="23">
        <v>2</v>
      </c>
      <c r="J58" s="23">
        <v>1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3</v>
      </c>
      <c r="T58" s="23">
        <v>29</v>
      </c>
    </row>
    <row r="59" spans="1:20" x14ac:dyDescent="0.3">
      <c r="A59" s="6">
        <v>18</v>
      </c>
      <c r="B59" t="s">
        <v>101</v>
      </c>
      <c r="C59" t="s">
        <v>103</v>
      </c>
      <c r="D59" t="s">
        <v>104</v>
      </c>
      <c r="E59" s="23">
        <v>1</v>
      </c>
      <c r="F59" s="23">
        <v>3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4</v>
      </c>
    </row>
    <row r="60" spans="1:20" x14ac:dyDescent="0.3">
      <c r="A60" s="6">
        <v>18</v>
      </c>
      <c r="B60" t="s">
        <v>101</v>
      </c>
      <c r="C60" t="s">
        <v>105</v>
      </c>
      <c r="D60" t="s">
        <v>106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20</v>
      </c>
      <c r="P60" s="23">
        <v>9</v>
      </c>
      <c r="Q60" s="23">
        <v>0</v>
      </c>
      <c r="R60" s="23">
        <v>0</v>
      </c>
      <c r="S60" s="23">
        <v>0</v>
      </c>
      <c r="T60" s="23">
        <v>29</v>
      </c>
    </row>
    <row r="61" spans="1:20" x14ac:dyDescent="0.3">
      <c r="A61" s="6">
        <v>18</v>
      </c>
      <c r="B61" t="s">
        <v>101</v>
      </c>
      <c r="C61" t="s">
        <v>107</v>
      </c>
      <c r="D61" t="s">
        <v>108</v>
      </c>
      <c r="E61" s="23">
        <v>0</v>
      </c>
      <c r="F61" s="23">
        <v>1</v>
      </c>
      <c r="G61" s="23">
        <v>1</v>
      </c>
      <c r="H61" s="23">
        <v>0</v>
      </c>
      <c r="I61" s="23">
        <v>0</v>
      </c>
      <c r="J61" s="23">
        <v>3</v>
      </c>
      <c r="K61" s="23">
        <v>0</v>
      </c>
      <c r="L61" s="23">
        <v>0</v>
      </c>
      <c r="M61" s="23">
        <v>1</v>
      </c>
      <c r="N61" s="23">
        <v>0</v>
      </c>
      <c r="O61" s="23">
        <v>1</v>
      </c>
      <c r="P61" s="23">
        <v>0</v>
      </c>
      <c r="Q61" s="23">
        <v>0</v>
      </c>
      <c r="R61" s="23">
        <v>0</v>
      </c>
      <c r="S61" s="23">
        <v>0</v>
      </c>
      <c r="T61" s="23">
        <v>7</v>
      </c>
    </row>
    <row r="62" spans="1:20" x14ac:dyDescent="0.3">
      <c r="A62" s="6">
        <v>19</v>
      </c>
      <c r="B62" t="s">
        <v>109</v>
      </c>
      <c r="C62" t="s">
        <v>110</v>
      </c>
      <c r="D62" t="s">
        <v>15</v>
      </c>
      <c r="E62" s="23">
        <v>0</v>
      </c>
      <c r="F62" s="23">
        <v>4</v>
      </c>
      <c r="G62" s="23">
        <v>0</v>
      </c>
      <c r="H62" s="23">
        <v>0</v>
      </c>
      <c r="I62" s="23">
        <v>0</v>
      </c>
      <c r="J62" s="23">
        <v>0</v>
      </c>
      <c r="K62" s="23">
        <v>3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7</v>
      </c>
    </row>
    <row r="63" spans="1:20" x14ac:dyDescent="0.3">
      <c r="A63" s="6">
        <v>19</v>
      </c>
      <c r="B63" t="s">
        <v>109</v>
      </c>
      <c r="C63" t="s">
        <v>111</v>
      </c>
      <c r="D63" t="s">
        <v>17</v>
      </c>
      <c r="E63" s="23">
        <v>0</v>
      </c>
      <c r="F63" s="23">
        <v>7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7</v>
      </c>
      <c r="P63" s="23">
        <v>1</v>
      </c>
      <c r="Q63" s="23">
        <v>0</v>
      </c>
      <c r="R63" s="23">
        <v>0</v>
      </c>
      <c r="S63" s="23">
        <v>0</v>
      </c>
      <c r="T63" s="23">
        <v>15</v>
      </c>
    </row>
    <row r="64" spans="1:20" x14ac:dyDescent="0.3">
      <c r="A64" s="6">
        <v>20</v>
      </c>
      <c r="B64" t="s">
        <v>112</v>
      </c>
      <c r="C64" t="s">
        <v>113</v>
      </c>
      <c r="D64" t="s">
        <v>15</v>
      </c>
      <c r="E64" s="23">
        <v>2</v>
      </c>
      <c r="F64" s="23">
        <v>13</v>
      </c>
      <c r="G64" s="23">
        <v>7</v>
      </c>
      <c r="H64" s="23">
        <v>0</v>
      </c>
      <c r="I64" s="23">
        <v>16</v>
      </c>
      <c r="J64" s="23">
        <v>28</v>
      </c>
      <c r="K64" s="23">
        <v>0</v>
      </c>
      <c r="L64" s="23">
        <v>3</v>
      </c>
      <c r="M64" s="23">
        <v>3</v>
      </c>
      <c r="N64" s="23">
        <v>0</v>
      </c>
      <c r="O64" s="23">
        <v>54</v>
      </c>
      <c r="P64" s="23">
        <v>16</v>
      </c>
      <c r="Q64" s="23">
        <v>36</v>
      </c>
      <c r="R64" s="23">
        <v>1</v>
      </c>
      <c r="S64" s="23">
        <v>6</v>
      </c>
      <c r="T64" s="23">
        <v>185</v>
      </c>
    </row>
    <row r="65" spans="1:20" x14ac:dyDescent="0.3">
      <c r="A65" s="6">
        <v>20</v>
      </c>
      <c r="B65" t="s">
        <v>112</v>
      </c>
      <c r="C65" t="s">
        <v>115</v>
      </c>
      <c r="D65" t="s">
        <v>116</v>
      </c>
      <c r="E65" s="23">
        <v>0</v>
      </c>
      <c r="F65" s="23">
        <v>1</v>
      </c>
      <c r="G65" s="23">
        <v>0</v>
      </c>
      <c r="H65" s="23">
        <v>0</v>
      </c>
      <c r="I65" s="23">
        <v>0</v>
      </c>
      <c r="J65" s="23">
        <v>3</v>
      </c>
      <c r="K65" s="23">
        <v>0</v>
      </c>
      <c r="L65" s="23">
        <v>0</v>
      </c>
      <c r="M65" s="23">
        <v>0</v>
      </c>
      <c r="N65" s="23">
        <v>2</v>
      </c>
      <c r="O65" s="23">
        <v>4</v>
      </c>
      <c r="P65" s="23">
        <v>1</v>
      </c>
      <c r="Q65" s="23">
        <v>0</v>
      </c>
      <c r="R65" s="23">
        <v>1</v>
      </c>
      <c r="S65" s="23">
        <v>5</v>
      </c>
      <c r="T65" s="23">
        <v>17</v>
      </c>
    </row>
    <row r="66" spans="1:20" x14ac:dyDescent="0.3">
      <c r="A66" s="6">
        <v>20</v>
      </c>
      <c r="B66" t="s">
        <v>112</v>
      </c>
      <c r="C66" t="s">
        <v>117</v>
      </c>
      <c r="D66" t="s">
        <v>118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5</v>
      </c>
      <c r="O66" s="23">
        <v>1</v>
      </c>
      <c r="P66" s="23">
        <v>0</v>
      </c>
      <c r="Q66" s="23">
        <v>0</v>
      </c>
      <c r="R66" s="23">
        <v>0</v>
      </c>
      <c r="S66" s="23">
        <v>0</v>
      </c>
      <c r="T66" s="23">
        <v>6</v>
      </c>
    </row>
    <row r="67" spans="1:20" x14ac:dyDescent="0.3">
      <c r="A67" s="6">
        <v>20</v>
      </c>
      <c r="B67" t="s">
        <v>112</v>
      </c>
      <c r="C67" t="s">
        <v>119</v>
      </c>
      <c r="D67" t="s">
        <v>120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</row>
    <row r="68" spans="1:20" x14ac:dyDescent="0.3">
      <c r="A68" s="6">
        <v>20</v>
      </c>
      <c r="B68" t="s">
        <v>112</v>
      </c>
      <c r="C68" t="s">
        <v>121</v>
      </c>
      <c r="D68" t="s">
        <v>122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3</v>
      </c>
      <c r="P68" s="23">
        <v>2</v>
      </c>
      <c r="Q68" s="23">
        <v>0</v>
      </c>
      <c r="R68" s="23">
        <v>0</v>
      </c>
      <c r="S68" s="23">
        <v>0</v>
      </c>
      <c r="T68" s="23">
        <v>5</v>
      </c>
    </row>
    <row r="69" spans="1:20" x14ac:dyDescent="0.3">
      <c r="A69" s="6">
        <v>21</v>
      </c>
      <c r="B69" t="s">
        <v>125</v>
      </c>
      <c r="C69" t="s">
        <v>126</v>
      </c>
      <c r="D69" t="s">
        <v>15</v>
      </c>
      <c r="E69" s="23">
        <v>0</v>
      </c>
      <c r="F69" s="23">
        <v>1</v>
      </c>
      <c r="G69" s="23">
        <v>1</v>
      </c>
      <c r="H69" s="23">
        <v>0</v>
      </c>
      <c r="I69" s="23">
        <v>0</v>
      </c>
      <c r="J69" s="23">
        <v>1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3</v>
      </c>
    </row>
    <row r="70" spans="1:20" x14ac:dyDescent="0.3">
      <c r="A70" s="6">
        <v>21</v>
      </c>
      <c r="B70" t="s">
        <v>125</v>
      </c>
      <c r="C70" t="s">
        <v>127</v>
      </c>
      <c r="D70" t="s">
        <v>17</v>
      </c>
      <c r="E70" s="23">
        <v>0</v>
      </c>
      <c r="F70" s="23">
        <v>1</v>
      </c>
      <c r="G70" s="23">
        <v>1</v>
      </c>
      <c r="H70" s="23">
        <v>0</v>
      </c>
      <c r="I70" s="23">
        <v>0</v>
      </c>
      <c r="J70" s="23">
        <v>2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4</v>
      </c>
    </row>
    <row r="71" spans="1:20" x14ac:dyDescent="0.3">
      <c r="A71" s="6">
        <v>21</v>
      </c>
      <c r="B71" t="s">
        <v>125</v>
      </c>
      <c r="C71" t="s">
        <v>128</v>
      </c>
      <c r="D71" t="s">
        <v>19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10</v>
      </c>
      <c r="P71" s="23">
        <v>4</v>
      </c>
      <c r="Q71" s="23">
        <v>0</v>
      </c>
      <c r="R71" s="23">
        <v>0</v>
      </c>
      <c r="S71" s="23">
        <v>0</v>
      </c>
      <c r="T71" s="23">
        <v>14</v>
      </c>
    </row>
    <row r="72" spans="1:20" x14ac:dyDescent="0.3">
      <c r="A72" s="6">
        <v>22</v>
      </c>
      <c r="B72" t="s">
        <v>129</v>
      </c>
      <c r="C72" t="s">
        <v>130</v>
      </c>
      <c r="D72" t="s">
        <v>15</v>
      </c>
      <c r="E72" s="23">
        <v>1</v>
      </c>
      <c r="F72" s="23">
        <v>7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1</v>
      </c>
      <c r="T72" s="23">
        <v>9</v>
      </c>
    </row>
    <row r="73" spans="1:20" x14ac:dyDescent="0.3">
      <c r="A73" s="6">
        <v>22</v>
      </c>
      <c r="B73" t="s">
        <v>129</v>
      </c>
      <c r="C73" t="s">
        <v>131</v>
      </c>
      <c r="D73" t="s">
        <v>23</v>
      </c>
      <c r="E73" s="23">
        <v>0</v>
      </c>
      <c r="F73" s="23">
        <v>2</v>
      </c>
      <c r="G73" s="23">
        <v>1</v>
      </c>
      <c r="H73" s="23">
        <v>0</v>
      </c>
      <c r="I73" s="23">
        <v>1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23">
        <v>4</v>
      </c>
    </row>
    <row r="74" spans="1:20" x14ac:dyDescent="0.3">
      <c r="A74" s="6">
        <v>22</v>
      </c>
      <c r="B74" t="s">
        <v>129</v>
      </c>
      <c r="C74" t="s">
        <v>132</v>
      </c>
      <c r="D74" t="s">
        <v>32</v>
      </c>
      <c r="E74" s="23">
        <v>0</v>
      </c>
      <c r="F74" s="23">
        <v>4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3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7</v>
      </c>
    </row>
    <row r="75" spans="1:20" x14ac:dyDescent="0.3">
      <c r="A75" s="6">
        <v>22</v>
      </c>
      <c r="B75" t="s">
        <v>129</v>
      </c>
      <c r="C75" t="s">
        <v>133</v>
      </c>
      <c r="D75" t="s">
        <v>134</v>
      </c>
      <c r="E75" s="23">
        <v>0</v>
      </c>
      <c r="F75" s="23">
        <v>5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5</v>
      </c>
    </row>
    <row r="76" spans="1:20" x14ac:dyDescent="0.3">
      <c r="A76" s="6">
        <v>22</v>
      </c>
      <c r="B76" t="s">
        <v>129</v>
      </c>
      <c r="C76" t="s">
        <v>135</v>
      </c>
      <c r="D76" t="s">
        <v>19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15</v>
      </c>
      <c r="P76" s="23">
        <v>10</v>
      </c>
      <c r="Q76" s="23">
        <v>0</v>
      </c>
      <c r="R76" s="23">
        <v>0</v>
      </c>
      <c r="S76" s="23">
        <v>0</v>
      </c>
      <c r="T76" s="23">
        <v>25</v>
      </c>
    </row>
    <row r="77" spans="1:20" x14ac:dyDescent="0.3">
      <c r="A77" s="6">
        <v>23</v>
      </c>
      <c r="B77" t="s">
        <v>137</v>
      </c>
      <c r="C77" t="s">
        <v>138</v>
      </c>
      <c r="D77" t="s">
        <v>15</v>
      </c>
      <c r="E77" s="23">
        <v>1</v>
      </c>
      <c r="F77" s="23">
        <v>2</v>
      </c>
      <c r="G77" s="23">
        <v>1</v>
      </c>
      <c r="H77" s="23">
        <v>1</v>
      </c>
      <c r="I77" s="23">
        <v>1</v>
      </c>
      <c r="J77" s="23">
        <v>1</v>
      </c>
      <c r="K77" s="23">
        <v>2</v>
      </c>
      <c r="L77" s="23">
        <v>0</v>
      </c>
      <c r="M77" s="23">
        <v>0</v>
      </c>
      <c r="N77" s="23">
        <v>0</v>
      </c>
      <c r="O77" s="23">
        <v>2</v>
      </c>
      <c r="P77" s="23">
        <v>1</v>
      </c>
      <c r="Q77" s="23">
        <v>0</v>
      </c>
      <c r="R77" s="23">
        <v>0</v>
      </c>
      <c r="S77" s="23">
        <v>1</v>
      </c>
      <c r="T77" s="23">
        <v>13</v>
      </c>
    </row>
    <row r="78" spans="1:20" x14ac:dyDescent="0.3">
      <c r="A78" s="6">
        <v>23</v>
      </c>
      <c r="B78" t="s">
        <v>137</v>
      </c>
      <c r="C78" t="s">
        <v>594</v>
      </c>
      <c r="D78" t="s">
        <v>19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3</v>
      </c>
      <c r="P78" s="23">
        <v>1</v>
      </c>
      <c r="Q78" s="23">
        <v>0</v>
      </c>
      <c r="R78" s="23">
        <v>0</v>
      </c>
      <c r="S78" s="23">
        <v>0</v>
      </c>
      <c r="T78" s="23">
        <v>4</v>
      </c>
    </row>
    <row r="79" spans="1:20" x14ac:dyDescent="0.3">
      <c r="A79" s="6">
        <v>23</v>
      </c>
      <c r="B79" t="s">
        <v>137</v>
      </c>
      <c r="C79" t="s">
        <v>139</v>
      </c>
      <c r="D79" t="s">
        <v>140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1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1</v>
      </c>
    </row>
    <row r="80" spans="1:20" x14ac:dyDescent="0.3">
      <c r="A80" s="6">
        <v>24</v>
      </c>
      <c r="B80" t="s">
        <v>141</v>
      </c>
      <c r="C80" t="s">
        <v>142</v>
      </c>
      <c r="D80" t="s">
        <v>63</v>
      </c>
      <c r="E80" s="23">
        <v>0</v>
      </c>
      <c r="F80" s="23">
        <v>4</v>
      </c>
      <c r="G80" s="23">
        <v>0</v>
      </c>
      <c r="H80" s="23">
        <v>0</v>
      </c>
      <c r="I80" s="23">
        <v>0</v>
      </c>
      <c r="J80" s="23">
        <v>0</v>
      </c>
      <c r="K80" s="23">
        <v>1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5</v>
      </c>
    </row>
    <row r="81" spans="1:20" x14ac:dyDescent="0.3">
      <c r="A81" s="6">
        <v>24</v>
      </c>
      <c r="B81" t="s">
        <v>141</v>
      </c>
      <c r="C81" t="s">
        <v>143</v>
      </c>
      <c r="D81" t="s">
        <v>19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3</v>
      </c>
      <c r="P81" s="23">
        <v>2</v>
      </c>
      <c r="Q81" s="23">
        <v>0</v>
      </c>
      <c r="R81" s="23">
        <v>0</v>
      </c>
      <c r="S81" s="23">
        <v>0</v>
      </c>
      <c r="T81" s="23">
        <v>5</v>
      </c>
    </row>
    <row r="82" spans="1:20" x14ac:dyDescent="0.3">
      <c r="A82" s="6">
        <v>25</v>
      </c>
      <c r="B82" t="s">
        <v>144</v>
      </c>
      <c r="C82" t="s">
        <v>145</v>
      </c>
      <c r="D82" t="s">
        <v>15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</row>
    <row r="83" spans="1:20" x14ac:dyDescent="0.3">
      <c r="A83" s="6">
        <v>25</v>
      </c>
      <c r="B83" t="s">
        <v>144</v>
      </c>
      <c r="C83" t="s">
        <v>146</v>
      </c>
      <c r="D83" t="s">
        <v>17</v>
      </c>
      <c r="E83" s="23">
        <v>0</v>
      </c>
      <c r="F83" s="23">
        <v>1</v>
      </c>
      <c r="G83" s="23">
        <v>1</v>
      </c>
      <c r="H83" s="23">
        <v>0</v>
      </c>
      <c r="I83" s="23">
        <v>1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3</v>
      </c>
    </row>
    <row r="84" spans="1:20" x14ac:dyDescent="0.3">
      <c r="A84" s="6">
        <v>25</v>
      </c>
      <c r="B84" t="s">
        <v>144</v>
      </c>
      <c r="C84" t="s">
        <v>147</v>
      </c>
      <c r="D84" t="s">
        <v>19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5</v>
      </c>
      <c r="P84" s="23">
        <v>2</v>
      </c>
      <c r="Q84" s="23">
        <v>0</v>
      </c>
      <c r="R84" s="23">
        <v>0</v>
      </c>
      <c r="S84" s="23">
        <v>0</v>
      </c>
      <c r="T84" s="23">
        <v>7</v>
      </c>
    </row>
    <row r="85" spans="1:20" x14ac:dyDescent="0.3">
      <c r="A85" s="6">
        <v>26</v>
      </c>
      <c r="B85" t="s">
        <v>148</v>
      </c>
      <c r="C85" t="s">
        <v>149</v>
      </c>
      <c r="D85" t="s">
        <v>15</v>
      </c>
      <c r="E85" s="23">
        <v>0</v>
      </c>
      <c r="F85" s="23">
        <v>3</v>
      </c>
      <c r="G85" s="23">
        <v>1</v>
      </c>
      <c r="H85" s="23">
        <v>0</v>
      </c>
      <c r="I85" s="23">
        <v>0</v>
      </c>
      <c r="J85" s="23">
        <v>0</v>
      </c>
      <c r="K85" s="23">
        <v>3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7</v>
      </c>
    </row>
    <row r="86" spans="1:20" x14ac:dyDescent="0.3">
      <c r="A86" s="6">
        <v>26</v>
      </c>
      <c r="B86" t="s">
        <v>148</v>
      </c>
      <c r="C86" t="s">
        <v>150</v>
      </c>
      <c r="D86" t="s">
        <v>17</v>
      </c>
      <c r="E86" s="23">
        <v>0</v>
      </c>
      <c r="F86" s="23">
        <v>6</v>
      </c>
      <c r="G86" s="23">
        <v>2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8</v>
      </c>
    </row>
    <row r="87" spans="1:20" x14ac:dyDescent="0.3">
      <c r="A87" s="6">
        <v>26</v>
      </c>
      <c r="B87" t="s">
        <v>148</v>
      </c>
      <c r="C87" t="s">
        <v>151</v>
      </c>
      <c r="D87" t="s">
        <v>19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6</v>
      </c>
      <c r="P87" s="23">
        <v>3</v>
      </c>
      <c r="Q87" s="23">
        <v>0</v>
      </c>
      <c r="R87" s="23">
        <v>0</v>
      </c>
      <c r="S87" s="23">
        <v>0</v>
      </c>
      <c r="T87" s="23">
        <v>9</v>
      </c>
    </row>
    <row r="88" spans="1:20" x14ac:dyDescent="0.3">
      <c r="A88" s="6">
        <v>27</v>
      </c>
      <c r="B88" t="s">
        <v>152</v>
      </c>
      <c r="C88" t="s">
        <v>153</v>
      </c>
      <c r="D88" t="s">
        <v>15</v>
      </c>
      <c r="E88" s="23">
        <v>0</v>
      </c>
      <c r="F88" s="23">
        <v>2</v>
      </c>
      <c r="G88" s="23">
        <v>1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3</v>
      </c>
    </row>
    <row r="89" spans="1:20" x14ac:dyDescent="0.3">
      <c r="A89" s="6">
        <v>27</v>
      </c>
      <c r="B89" t="s">
        <v>152</v>
      </c>
      <c r="C89" t="s">
        <v>154</v>
      </c>
      <c r="D89" t="s">
        <v>23</v>
      </c>
      <c r="E89" s="23">
        <v>0</v>
      </c>
      <c r="F89" s="23">
        <v>2</v>
      </c>
      <c r="G89" s="23">
        <v>1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3</v>
      </c>
    </row>
    <row r="90" spans="1:20" x14ac:dyDescent="0.3">
      <c r="A90" s="6">
        <v>27</v>
      </c>
      <c r="B90" t="s">
        <v>152</v>
      </c>
      <c r="C90" t="s">
        <v>155</v>
      </c>
      <c r="D90" t="s">
        <v>32</v>
      </c>
      <c r="E90" s="23">
        <v>1</v>
      </c>
      <c r="F90" s="23">
        <v>4</v>
      </c>
      <c r="G90" s="23">
        <v>2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7</v>
      </c>
    </row>
    <row r="91" spans="1:20" x14ac:dyDescent="0.3">
      <c r="A91" s="6">
        <v>27</v>
      </c>
      <c r="B91" t="s">
        <v>152</v>
      </c>
      <c r="C91" t="s">
        <v>156</v>
      </c>
      <c r="D91" t="s">
        <v>134</v>
      </c>
      <c r="E91" s="23">
        <v>0</v>
      </c>
      <c r="F91" s="23">
        <v>2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3">
        <v>2</v>
      </c>
    </row>
    <row r="92" spans="1:20" x14ac:dyDescent="0.3">
      <c r="A92" s="6">
        <v>27</v>
      </c>
      <c r="B92" t="s">
        <v>152</v>
      </c>
      <c r="C92" t="s">
        <v>157</v>
      </c>
      <c r="D92" t="s">
        <v>19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19</v>
      </c>
      <c r="P92" s="23">
        <v>5</v>
      </c>
      <c r="Q92" s="23">
        <v>0</v>
      </c>
      <c r="R92" s="23">
        <v>0</v>
      </c>
      <c r="S92" s="23">
        <v>0</v>
      </c>
      <c r="T92" s="23">
        <v>24</v>
      </c>
    </row>
    <row r="93" spans="1:20" x14ac:dyDescent="0.3">
      <c r="A93" s="6">
        <v>27</v>
      </c>
      <c r="B93" t="s">
        <v>152</v>
      </c>
      <c r="C93" t="s">
        <v>158</v>
      </c>
      <c r="D93" t="s">
        <v>159</v>
      </c>
      <c r="E93" s="23">
        <v>0</v>
      </c>
      <c r="F93" s="23">
        <v>2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1</v>
      </c>
      <c r="N93" s="23">
        <v>0</v>
      </c>
      <c r="O93" s="23">
        <v>1</v>
      </c>
      <c r="P93" s="23">
        <v>0</v>
      </c>
      <c r="Q93" s="23">
        <v>0</v>
      </c>
      <c r="R93" s="23">
        <v>0</v>
      </c>
      <c r="S93" s="23">
        <v>0</v>
      </c>
      <c r="T93" s="23">
        <v>4</v>
      </c>
    </row>
    <row r="94" spans="1:20" x14ac:dyDescent="0.3">
      <c r="A94" s="6">
        <v>27</v>
      </c>
      <c r="B94" t="s">
        <v>152</v>
      </c>
      <c r="C94" t="s">
        <v>160</v>
      </c>
      <c r="D94" t="s">
        <v>161</v>
      </c>
      <c r="E94" s="23">
        <v>0</v>
      </c>
      <c r="F94" s="23">
        <v>0</v>
      </c>
      <c r="G94" s="23">
        <v>1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1</v>
      </c>
      <c r="N94" s="23">
        <v>0</v>
      </c>
      <c r="O94" s="23">
        <v>1</v>
      </c>
      <c r="P94" s="23">
        <v>1</v>
      </c>
      <c r="Q94" s="23">
        <v>0</v>
      </c>
      <c r="R94" s="23">
        <v>0</v>
      </c>
      <c r="S94" s="23">
        <v>0</v>
      </c>
      <c r="T94" s="23">
        <v>4</v>
      </c>
    </row>
    <row r="95" spans="1:20" x14ac:dyDescent="0.3">
      <c r="A95" s="6">
        <v>28</v>
      </c>
      <c r="B95" t="s">
        <v>162</v>
      </c>
      <c r="C95" t="s">
        <v>163</v>
      </c>
      <c r="D95" t="s">
        <v>15</v>
      </c>
      <c r="E95" s="23">
        <v>0</v>
      </c>
      <c r="F95" s="23">
        <v>3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  <c r="S95" s="23">
        <v>0</v>
      </c>
      <c r="T95" s="23">
        <v>3</v>
      </c>
    </row>
    <row r="96" spans="1:20" x14ac:dyDescent="0.3">
      <c r="A96" s="6">
        <v>28</v>
      </c>
      <c r="B96" t="s">
        <v>162</v>
      </c>
      <c r="C96" t="s">
        <v>164</v>
      </c>
      <c r="D96" t="s">
        <v>17</v>
      </c>
      <c r="E96" s="23">
        <v>0</v>
      </c>
      <c r="F96" s="23">
        <v>4</v>
      </c>
      <c r="G96" s="23">
        <v>0</v>
      </c>
      <c r="H96" s="23">
        <v>0</v>
      </c>
      <c r="I96" s="23">
        <v>0</v>
      </c>
      <c r="J96" s="23">
        <v>1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  <c r="T96" s="23">
        <v>5</v>
      </c>
    </row>
    <row r="97" spans="1:20" x14ac:dyDescent="0.3">
      <c r="A97" s="6">
        <v>28</v>
      </c>
      <c r="B97" t="s">
        <v>162</v>
      </c>
      <c r="C97" t="s">
        <v>165</v>
      </c>
      <c r="D97" t="s">
        <v>19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5</v>
      </c>
      <c r="P97" s="23">
        <v>2</v>
      </c>
      <c r="Q97" s="23">
        <v>0</v>
      </c>
      <c r="R97" s="23">
        <v>0</v>
      </c>
      <c r="S97" s="23">
        <v>0</v>
      </c>
      <c r="T97" s="23">
        <v>7</v>
      </c>
    </row>
    <row r="98" spans="1:20" x14ac:dyDescent="0.3">
      <c r="A98" s="6">
        <v>28</v>
      </c>
      <c r="B98" t="s">
        <v>162</v>
      </c>
      <c r="C98" t="s">
        <v>166</v>
      </c>
      <c r="D98" t="s">
        <v>65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>
        <v>0</v>
      </c>
      <c r="S98" s="23">
        <v>0</v>
      </c>
      <c r="T98" s="23">
        <v>0</v>
      </c>
    </row>
    <row r="99" spans="1:20" x14ac:dyDescent="0.3">
      <c r="A99" s="6">
        <v>29</v>
      </c>
      <c r="B99" t="s">
        <v>167</v>
      </c>
      <c r="C99" t="s">
        <v>168</v>
      </c>
      <c r="D99" t="s">
        <v>15</v>
      </c>
      <c r="E99" s="23">
        <v>1</v>
      </c>
      <c r="F99" s="23">
        <v>2</v>
      </c>
      <c r="G99" s="23">
        <v>1</v>
      </c>
      <c r="H99" s="23">
        <v>0</v>
      </c>
      <c r="I99" s="23">
        <v>3</v>
      </c>
      <c r="J99" s="23">
        <v>1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3">
        <v>2</v>
      </c>
      <c r="T99" s="23">
        <v>10</v>
      </c>
    </row>
    <row r="100" spans="1:20" x14ac:dyDescent="0.3">
      <c r="A100" s="6">
        <v>29</v>
      </c>
      <c r="B100" t="s">
        <v>167</v>
      </c>
      <c r="C100" t="s">
        <v>723</v>
      </c>
      <c r="D100" t="s">
        <v>724</v>
      </c>
      <c r="E100" s="23">
        <v>0</v>
      </c>
      <c r="F100" s="23">
        <v>1</v>
      </c>
      <c r="G100" s="23">
        <v>1</v>
      </c>
      <c r="H100" s="23">
        <v>0</v>
      </c>
      <c r="I100" s="23">
        <v>0</v>
      </c>
      <c r="J100" s="23">
        <v>1</v>
      </c>
      <c r="K100" s="23">
        <v>0</v>
      </c>
      <c r="L100" s="23">
        <v>0</v>
      </c>
      <c r="M100" s="23">
        <v>0</v>
      </c>
      <c r="N100" s="23">
        <v>2</v>
      </c>
      <c r="O100" s="23">
        <v>0</v>
      </c>
      <c r="P100" s="23">
        <v>0</v>
      </c>
      <c r="Q100" s="23">
        <v>0</v>
      </c>
      <c r="R100" s="23">
        <v>0</v>
      </c>
      <c r="S100" s="23">
        <v>3</v>
      </c>
      <c r="T100" s="23">
        <v>8</v>
      </c>
    </row>
    <row r="101" spans="1:20" x14ac:dyDescent="0.3">
      <c r="A101" s="6">
        <v>29</v>
      </c>
      <c r="B101" t="s">
        <v>167</v>
      </c>
      <c r="C101" t="s">
        <v>169</v>
      </c>
      <c r="D101" t="s">
        <v>23</v>
      </c>
      <c r="E101" s="23">
        <v>1</v>
      </c>
      <c r="F101" s="23">
        <v>1</v>
      </c>
      <c r="G101" s="23">
        <v>2</v>
      </c>
      <c r="H101" s="23">
        <v>0</v>
      </c>
      <c r="I101" s="23">
        <v>0</v>
      </c>
      <c r="J101" s="23">
        <v>1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14</v>
      </c>
      <c r="T101" s="23">
        <v>19</v>
      </c>
    </row>
    <row r="102" spans="1:20" x14ac:dyDescent="0.3">
      <c r="A102" s="6">
        <v>29</v>
      </c>
      <c r="B102" t="s">
        <v>167</v>
      </c>
      <c r="C102" t="s">
        <v>170</v>
      </c>
      <c r="D102" t="s">
        <v>32</v>
      </c>
      <c r="E102" s="23">
        <v>1</v>
      </c>
      <c r="F102" s="23">
        <v>2</v>
      </c>
      <c r="G102" s="23">
        <v>1</v>
      </c>
      <c r="H102" s="23">
        <v>0</v>
      </c>
      <c r="I102" s="23">
        <v>0</v>
      </c>
      <c r="J102" s="23">
        <v>1</v>
      </c>
      <c r="K102" s="23">
        <v>0</v>
      </c>
      <c r="L102" s="23">
        <v>0</v>
      </c>
      <c r="M102" s="23">
        <v>0</v>
      </c>
      <c r="N102" s="23">
        <v>1</v>
      </c>
      <c r="O102" s="23">
        <v>0</v>
      </c>
      <c r="P102" s="23">
        <v>0</v>
      </c>
      <c r="Q102" s="23">
        <v>0</v>
      </c>
      <c r="R102" s="23">
        <v>0</v>
      </c>
      <c r="S102" s="23">
        <v>1</v>
      </c>
      <c r="T102" s="23">
        <v>7</v>
      </c>
    </row>
    <row r="103" spans="1:20" x14ac:dyDescent="0.3">
      <c r="A103" s="6">
        <v>29</v>
      </c>
      <c r="B103" t="s">
        <v>167</v>
      </c>
      <c r="C103" t="s">
        <v>171</v>
      </c>
      <c r="D103" t="s">
        <v>134</v>
      </c>
      <c r="E103" s="23">
        <v>0</v>
      </c>
      <c r="F103" s="23">
        <v>1</v>
      </c>
      <c r="G103" s="23">
        <v>1</v>
      </c>
      <c r="H103" s="23">
        <v>0</v>
      </c>
      <c r="I103" s="23">
        <v>0</v>
      </c>
      <c r="J103" s="23">
        <v>1</v>
      </c>
      <c r="K103" s="23">
        <v>0</v>
      </c>
      <c r="L103" s="23">
        <v>1</v>
      </c>
      <c r="M103" s="23">
        <v>0</v>
      </c>
      <c r="N103" s="23">
        <v>1</v>
      </c>
      <c r="O103" s="23">
        <v>0</v>
      </c>
      <c r="P103" s="23">
        <v>0</v>
      </c>
      <c r="Q103" s="23">
        <v>0</v>
      </c>
      <c r="R103" s="23">
        <v>0</v>
      </c>
      <c r="S103" s="23">
        <v>2</v>
      </c>
      <c r="T103" s="23">
        <v>7</v>
      </c>
    </row>
    <row r="104" spans="1:20" x14ac:dyDescent="0.3">
      <c r="A104" s="6">
        <v>29</v>
      </c>
      <c r="B104" t="s">
        <v>167</v>
      </c>
      <c r="C104" t="s">
        <v>172</v>
      </c>
      <c r="D104" t="s">
        <v>173</v>
      </c>
      <c r="E104" s="23">
        <v>0</v>
      </c>
      <c r="F104" s="23">
        <v>2</v>
      </c>
      <c r="G104" s="23">
        <v>1</v>
      </c>
      <c r="H104" s="23">
        <v>0</v>
      </c>
      <c r="I104" s="23">
        <v>0</v>
      </c>
      <c r="J104" s="23">
        <v>1</v>
      </c>
      <c r="K104" s="23">
        <v>0</v>
      </c>
      <c r="L104" s="23">
        <v>0</v>
      </c>
      <c r="M104" s="23">
        <v>0</v>
      </c>
      <c r="N104" s="23">
        <v>2</v>
      </c>
      <c r="O104" s="23">
        <v>0</v>
      </c>
      <c r="P104" s="23">
        <v>0</v>
      </c>
      <c r="Q104" s="23">
        <v>0</v>
      </c>
      <c r="R104" s="23">
        <v>0</v>
      </c>
      <c r="S104" s="23">
        <v>2</v>
      </c>
      <c r="T104" s="23">
        <v>8</v>
      </c>
    </row>
    <row r="105" spans="1:20" x14ac:dyDescent="0.3">
      <c r="A105" s="6">
        <v>29</v>
      </c>
      <c r="B105" t="s">
        <v>167</v>
      </c>
      <c r="C105" t="s">
        <v>174</v>
      </c>
      <c r="D105" t="s">
        <v>175</v>
      </c>
      <c r="E105" s="23">
        <v>1</v>
      </c>
      <c r="F105" s="23">
        <v>2</v>
      </c>
      <c r="G105" s="23">
        <v>1</v>
      </c>
      <c r="H105" s="23">
        <v>0</v>
      </c>
      <c r="I105" s="23">
        <v>0</v>
      </c>
      <c r="J105" s="23">
        <v>1</v>
      </c>
      <c r="K105" s="23">
        <v>0</v>
      </c>
      <c r="L105" s="23">
        <v>0</v>
      </c>
      <c r="M105" s="23">
        <v>0</v>
      </c>
      <c r="N105" s="23">
        <v>1</v>
      </c>
      <c r="O105" s="23">
        <v>0</v>
      </c>
      <c r="P105" s="23">
        <v>0</v>
      </c>
      <c r="Q105" s="23">
        <v>0</v>
      </c>
      <c r="R105" s="23">
        <v>0</v>
      </c>
      <c r="S105" s="23">
        <v>2</v>
      </c>
      <c r="T105" s="23">
        <v>8</v>
      </c>
    </row>
    <row r="106" spans="1:20" x14ac:dyDescent="0.3">
      <c r="A106" s="6">
        <v>29</v>
      </c>
      <c r="B106" t="s">
        <v>167</v>
      </c>
      <c r="C106" t="s">
        <v>176</v>
      </c>
      <c r="D106" t="s">
        <v>177</v>
      </c>
      <c r="E106" s="23">
        <v>0</v>
      </c>
      <c r="F106" s="23">
        <v>1</v>
      </c>
      <c r="G106" s="23">
        <v>1</v>
      </c>
      <c r="H106" s="23">
        <v>0</v>
      </c>
      <c r="I106" s="23">
        <v>0</v>
      </c>
      <c r="J106" s="23">
        <v>1</v>
      </c>
      <c r="K106" s="23">
        <v>0</v>
      </c>
      <c r="L106" s="23">
        <v>0</v>
      </c>
      <c r="M106" s="23">
        <v>0</v>
      </c>
      <c r="N106" s="23">
        <v>2</v>
      </c>
      <c r="O106" s="23">
        <v>0</v>
      </c>
      <c r="P106" s="23">
        <v>0</v>
      </c>
      <c r="Q106" s="23">
        <v>0</v>
      </c>
      <c r="R106" s="23">
        <v>0</v>
      </c>
      <c r="S106" s="23">
        <v>2</v>
      </c>
      <c r="T106" s="23">
        <v>7</v>
      </c>
    </row>
    <row r="107" spans="1:20" x14ac:dyDescent="0.3">
      <c r="A107" s="6">
        <v>29</v>
      </c>
      <c r="B107" t="s">
        <v>167</v>
      </c>
      <c r="C107" t="s">
        <v>178</v>
      </c>
      <c r="D107" t="s">
        <v>104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2</v>
      </c>
      <c r="T107" s="23">
        <v>2</v>
      </c>
    </row>
    <row r="108" spans="1:20" x14ac:dyDescent="0.3">
      <c r="A108" s="6">
        <v>29</v>
      </c>
      <c r="B108" t="s">
        <v>167</v>
      </c>
      <c r="C108" t="s">
        <v>179</v>
      </c>
      <c r="D108" t="s">
        <v>19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62</v>
      </c>
      <c r="P108" s="23">
        <v>7</v>
      </c>
      <c r="Q108" s="23">
        <v>0</v>
      </c>
      <c r="R108" s="23">
        <v>0</v>
      </c>
      <c r="S108" s="23">
        <v>0</v>
      </c>
      <c r="T108" s="23">
        <v>69</v>
      </c>
    </row>
    <row r="109" spans="1:20" x14ac:dyDescent="0.3">
      <c r="A109" s="6">
        <v>29</v>
      </c>
      <c r="B109" t="s">
        <v>167</v>
      </c>
      <c r="C109" t="s">
        <v>180</v>
      </c>
      <c r="D109" t="s">
        <v>181</v>
      </c>
      <c r="E109" s="23">
        <v>0</v>
      </c>
      <c r="F109" s="23">
        <v>2</v>
      </c>
      <c r="G109" s="23">
        <v>0</v>
      </c>
      <c r="H109" s="23">
        <v>0</v>
      </c>
      <c r="I109" s="23">
        <v>1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  <c r="T109" s="23">
        <v>3</v>
      </c>
    </row>
    <row r="110" spans="1:20" x14ac:dyDescent="0.3">
      <c r="A110" s="6">
        <v>29</v>
      </c>
      <c r="B110" t="s">
        <v>167</v>
      </c>
      <c r="C110" t="s">
        <v>182</v>
      </c>
      <c r="D110" t="s">
        <v>183</v>
      </c>
      <c r="E110" s="23">
        <v>0</v>
      </c>
      <c r="F110" s="23">
        <v>1</v>
      </c>
      <c r="G110" s="23">
        <v>1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1</v>
      </c>
      <c r="O110" s="23">
        <v>0</v>
      </c>
      <c r="P110" s="23">
        <v>0</v>
      </c>
      <c r="Q110" s="23">
        <v>0</v>
      </c>
      <c r="R110" s="23">
        <v>0</v>
      </c>
      <c r="S110" s="23">
        <v>0</v>
      </c>
      <c r="T110" s="23">
        <v>3</v>
      </c>
    </row>
    <row r="111" spans="1:20" x14ac:dyDescent="0.3">
      <c r="A111" s="6">
        <v>29</v>
      </c>
      <c r="B111" t="s">
        <v>167</v>
      </c>
      <c r="C111" t="s">
        <v>184</v>
      </c>
      <c r="D111" t="s">
        <v>185</v>
      </c>
      <c r="E111" s="23">
        <v>0</v>
      </c>
      <c r="F111" s="23">
        <v>0</v>
      </c>
      <c r="G111" s="23">
        <v>0</v>
      </c>
      <c r="H111" s="23">
        <v>0</v>
      </c>
      <c r="I111" s="23">
        <v>2</v>
      </c>
      <c r="J111" s="23">
        <v>0</v>
      </c>
      <c r="K111" s="23">
        <v>0</v>
      </c>
      <c r="L111" s="23">
        <v>0</v>
      </c>
      <c r="M111" s="23">
        <v>0</v>
      </c>
      <c r="N111" s="23">
        <v>2</v>
      </c>
      <c r="O111" s="23">
        <v>0</v>
      </c>
      <c r="P111" s="23">
        <v>0</v>
      </c>
      <c r="Q111" s="23">
        <v>0</v>
      </c>
      <c r="R111" s="23">
        <v>0</v>
      </c>
      <c r="S111" s="23">
        <v>0</v>
      </c>
      <c r="T111" s="23">
        <v>4</v>
      </c>
    </row>
    <row r="112" spans="1:20" x14ac:dyDescent="0.3">
      <c r="A112" s="6">
        <v>30</v>
      </c>
      <c r="B112" t="s">
        <v>186</v>
      </c>
      <c r="C112" t="s">
        <v>187</v>
      </c>
      <c r="D112" t="s">
        <v>15</v>
      </c>
      <c r="E112" s="23">
        <v>0</v>
      </c>
      <c r="F112" s="23">
        <v>1</v>
      </c>
      <c r="G112" s="23">
        <v>1</v>
      </c>
      <c r="H112" s="23">
        <v>0</v>
      </c>
      <c r="I112" s="23">
        <v>2</v>
      </c>
      <c r="J112" s="23">
        <v>1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1</v>
      </c>
      <c r="T112" s="23">
        <v>6</v>
      </c>
    </row>
    <row r="113" spans="1:20" x14ac:dyDescent="0.3">
      <c r="A113" s="6">
        <v>30</v>
      </c>
      <c r="B113" t="s">
        <v>186</v>
      </c>
      <c r="C113" t="s">
        <v>188</v>
      </c>
      <c r="D113" t="s">
        <v>23</v>
      </c>
      <c r="E113" s="23">
        <v>0</v>
      </c>
      <c r="F113" s="23">
        <v>1</v>
      </c>
      <c r="G113" s="23">
        <v>1</v>
      </c>
      <c r="H113" s="23">
        <v>0</v>
      </c>
      <c r="I113" s="23">
        <v>1</v>
      </c>
      <c r="J113" s="23">
        <v>0</v>
      </c>
      <c r="K113" s="23">
        <v>0</v>
      </c>
      <c r="L113" s="23">
        <v>0</v>
      </c>
      <c r="M113" s="23">
        <v>0</v>
      </c>
      <c r="N113" s="23">
        <v>4</v>
      </c>
      <c r="O113" s="23">
        <v>0</v>
      </c>
      <c r="P113" s="23">
        <v>0</v>
      </c>
      <c r="Q113" s="23">
        <v>0</v>
      </c>
      <c r="R113" s="23">
        <v>0</v>
      </c>
      <c r="S113" s="23">
        <v>1</v>
      </c>
      <c r="T113" s="23">
        <v>8</v>
      </c>
    </row>
    <row r="114" spans="1:20" x14ac:dyDescent="0.3">
      <c r="A114" s="6">
        <v>30</v>
      </c>
      <c r="B114" t="s">
        <v>186</v>
      </c>
      <c r="C114" t="s">
        <v>189</v>
      </c>
      <c r="D114" t="s">
        <v>32</v>
      </c>
      <c r="E114" s="23">
        <v>0</v>
      </c>
      <c r="F114" s="23">
        <v>4</v>
      </c>
      <c r="G114" s="23">
        <v>3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  <c r="R114" s="23">
        <v>0</v>
      </c>
      <c r="S114" s="23">
        <v>0</v>
      </c>
      <c r="T114" s="23">
        <v>7</v>
      </c>
    </row>
    <row r="115" spans="1:20" x14ac:dyDescent="0.3">
      <c r="A115" s="6">
        <v>30</v>
      </c>
      <c r="B115" t="s">
        <v>186</v>
      </c>
      <c r="C115" t="s">
        <v>190</v>
      </c>
      <c r="D115" t="s">
        <v>19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20</v>
      </c>
      <c r="P115" s="23">
        <v>5</v>
      </c>
      <c r="Q115" s="23">
        <v>0</v>
      </c>
      <c r="R115" s="23">
        <v>0</v>
      </c>
      <c r="S115" s="23">
        <v>0</v>
      </c>
      <c r="T115" s="23">
        <v>25</v>
      </c>
    </row>
    <row r="116" spans="1:20" x14ac:dyDescent="0.3">
      <c r="A116" s="6">
        <v>30</v>
      </c>
      <c r="B116" t="s">
        <v>186</v>
      </c>
      <c r="C116" t="s">
        <v>191</v>
      </c>
      <c r="D116" t="s">
        <v>65</v>
      </c>
      <c r="E116" s="23">
        <v>0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  <c r="Q116" s="23">
        <v>0</v>
      </c>
      <c r="R116" s="23">
        <v>0</v>
      </c>
      <c r="S116" s="23">
        <v>0</v>
      </c>
      <c r="T116" s="23">
        <v>0</v>
      </c>
    </row>
    <row r="117" spans="1:20" x14ac:dyDescent="0.3">
      <c r="A117" s="6">
        <v>31</v>
      </c>
      <c r="B117" t="s">
        <v>192</v>
      </c>
      <c r="C117" t="s">
        <v>193</v>
      </c>
      <c r="D117" t="s">
        <v>15</v>
      </c>
      <c r="E117" s="23">
        <v>1</v>
      </c>
      <c r="F117" s="23">
        <v>3</v>
      </c>
      <c r="G117" s="23">
        <v>1</v>
      </c>
      <c r="H117" s="23">
        <v>0</v>
      </c>
      <c r="I117" s="23">
        <v>0</v>
      </c>
      <c r="J117" s="23">
        <v>1</v>
      </c>
      <c r="K117" s="23">
        <v>2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0</v>
      </c>
      <c r="R117" s="23">
        <v>0</v>
      </c>
      <c r="S117" s="23">
        <v>1</v>
      </c>
      <c r="T117" s="23">
        <v>9</v>
      </c>
    </row>
    <row r="118" spans="1:20" x14ac:dyDescent="0.3">
      <c r="A118" s="6">
        <v>31</v>
      </c>
      <c r="B118" t="s">
        <v>192</v>
      </c>
      <c r="C118" t="s">
        <v>194</v>
      </c>
      <c r="D118" t="s">
        <v>17</v>
      </c>
      <c r="E118" s="23">
        <v>0</v>
      </c>
      <c r="F118" s="23">
        <v>4</v>
      </c>
      <c r="G118" s="23">
        <v>1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0</v>
      </c>
      <c r="R118" s="23">
        <v>0</v>
      </c>
      <c r="S118" s="23">
        <v>0</v>
      </c>
      <c r="T118" s="23">
        <v>5</v>
      </c>
    </row>
    <row r="119" spans="1:20" x14ac:dyDescent="0.3">
      <c r="A119" s="6">
        <v>31</v>
      </c>
      <c r="B119" t="s">
        <v>192</v>
      </c>
      <c r="C119" t="s">
        <v>195</v>
      </c>
      <c r="D119" t="s">
        <v>25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4</v>
      </c>
      <c r="P119" s="23">
        <v>2</v>
      </c>
      <c r="Q119" s="23">
        <v>0</v>
      </c>
      <c r="R119" s="23">
        <v>0</v>
      </c>
      <c r="S119" s="23">
        <v>0</v>
      </c>
      <c r="T119" s="23">
        <v>6</v>
      </c>
    </row>
    <row r="120" spans="1:20" x14ac:dyDescent="0.3">
      <c r="A120" s="6">
        <v>31</v>
      </c>
      <c r="B120" t="s">
        <v>192</v>
      </c>
      <c r="C120" t="s">
        <v>196</v>
      </c>
      <c r="D120" t="s">
        <v>114</v>
      </c>
      <c r="E120" s="23">
        <v>0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2</v>
      </c>
      <c r="P120" s="23">
        <v>1</v>
      </c>
      <c r="Q120" s="23">
        <v>0</v>
      </c>
      <c r="R120" s="23">
        <v>0</v>
      </c>
      <c r="S120" s="23">
        <v>0</v>
      </c>
      <c r="T120" s="23">
        <v>3</v>
      </c>
    </row>
    <row r="121" spans="1:20" x14ac:dyDescent="0.3">
      <c r="A121" s="6">
        <v>32</v>
      </c>
      <c r="B121" t="s">
        <v>197</v>
      </c>
      <c r="C121" t="s">
        <v>198</v>
      </c>
      <c r="D121" t="s">
        <v>23</v>
      </c>
      <c r="E121" s="23">
        <v>0</v>
      </c>
      <c r="F121" s="23">
        <v>23</v>
      </c>
      <c r="G121" s="23">
        <v>3</v>
      </c>
      <c r="H121" s="23">
        <v>0</v>
      </c>
      <c r="I121" s="23">
        <v>2</v>
      </c>
      <c r="J121" s="23">
        <v>0</v>
      </c>
      <c r="K121" s="23">
        <v>0</v>
      </c>
      <c r="L121" s="23">
        <v>0</v>
      </c>
      <c r="M121" s="23">
        <v>0</v>
      </c>
      <c r="N121" s="23">
        <v>4</v>
      </c>
      <c r="O121" s="23">
        <v>0</v>
      </c>
      <c r="P121" s="23">
        <v>0</v>
      </c>
      <c r="Q121" s="23">
        <v>0</v>
      </c>
      <c r="R121" s="23">
        <v>0</v>
      </c>
      <c r="S121" s="23">
        <v>0</v>
      </c>
      <c r="T121" s="23">
        <v>32</v>
      </c>
    </row>
    <row r="122" spans="1:20" x14ac:dyDescent="0.3">
      <c r="A122" s="6">
        <v>32</v>
      </c>
      <c r="B122" t="s">
        <v>197</v>
      </c>
      <c r="C122" t="s">
        <v>199</v>
      </c>
      <c r="D122" t="s">
        <v>19</v>
      </c>
      <c r="E122" s="23">
        <v>0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26</v>
      </c>
      <c r="P122" s="23">
        <v>4</v>
      </c>
      <c r="Q122" s="23">
        <v>0</v>
      </c>
      <c r="R122" s="23">
        <v>0</v>
      </c>
      <c r="S122" s="23">
        <v>0</v>
      </c>
      <c r="T122" s="23">
        <v>30</v>
      </c>
    </row>
    <row r="123" spans="1:20" x14ac:dyDescent="0.3">
      <c r="A123" s="6">
        <v>32</v>
      </c>
      <c r="B123" t="s">
        <v>197</v>
      </c>
      <c r="C123" t="s">
        <v>200</v>
      </c>
      <c r="D123" t="s">
        <v>201</v>
      </c>
      <c r="E123" s="23">
        <v>0</v>
      </c>
      <c r="F123" s="23">
        <v>0</v>
      </c>
      <c r="G123" s="23">
        <v>0</v>
      </c>
      <c r="H123" s="23">
        <v>0</v>
      </c>
      <c r="I123" s="23">
        <v>1</v>
      </c>
      <c r="J123" s="23">
        <v>0</v>
      </c>
      <c r="K123" s="23">
        <v>0</v>
      </c>
      <c r="L123" s="23">
        <v>0</v>
      </c>
      <c r="M123" s="23">
        <v>0</v>
      </c>
      <c r="N123" s="23">
        <v>1</v>
      </c>
      <c r="O123" s="23">
        <v>0</v>
      </c>
      <c r="P123" s="23">
        <v>0</v>
      </c>
      <c r="Q123" s="23">
        <v>0</v>
      </c>
      <c r="R123" s="23">
        <v>0</v>
      </c>
      <c r="S123" s="23">
        <v>0</v>
      </c>
      <c r="T123" s="23">
        <v>2</v>
      </c>
    </row>
    <row r="124" spans="1:20" x14ac:dyDescent="0.3">
      <c r="A124" s="6">
        <v>32</v>
      </c>
      <c r="B124" t="s">
        <v>197</v>
      </c>
      <c r="C124" t="s">
        <v>202</v>
      </c>
      <c r="D124" t="s">
        <v>203</v>
      </c>
      <c r="E124" s="23">
        <v>0</v>
      </c>
      <c r="F124" s="23">
        <v>0</v>
      </c>
      <c r="G124" s="23">
        <v>1</v>
      </c>
      <c r="H124" s="23">
        <v>0</v>
      </c>
      <c r="I124" s="23">
        <v>1</v>
      </c>
      <c r="J124" s="23">
        <v>0</v>
      </c>
      <c r="K124" s="23">
        <v>0</v>
      </c>
      <c r="L124" s="23">
        <v>0</v>
      </c>
      <c r="M124" s="23">
        <v>0</v>
      </c>
      <c r="N124" s="23">
        <v>2</v>
      </c>
      <c r="O124" s="23">
        <v>0</v>
      </c>
      <c r="P124" s="23">
        <v>0</v>
      </c>
      <c r="Q124" s="23">
        <v>0</v>
      </c>
      <c r="R124" s="23">
        <v>0</v>
      </c>
      <c r="S124" s="23">
        <v>0</v>
      </c>
      <c r="T124" s="23">
        <v>4</v>
      </c>
    </row>
    <row r="125" spans="1:20" x14ac:dyDescent="0.3">
      <c r="A125" s="6">
        <v>33</v>
      </c>
      <c r="B125" t="s">
        <v>204</v>
      </c>
      <c r="C125" t="s">
        <v>725</v>
      </c>
      <c r="D125" t="s">
        <v>327</v>
      </c>
      <c r="E125" s="23">
        <v>1</v>
      </c>
      <c r="F125" s="23">
        <v>3</v>
      </c>
      <c r="G125" s="23">
        <v>3</v>
      </c>
      <c r="H125" s="23">
        <v>0</v>
      </c>
      <c r="I125" s="23">
        <v>0</v>
      </c>
      <c r="J125" s="23">
        <v>0</v>
      </c>
      <c r="K125" s="23">
        <v>1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3">
        <v>0</v>
      </c>
      <c r="S125" s="23">
        <v>0</v>
      </c>
      <c r="T125" s="23">
        <v>8</v>
      </c>
    </row>
    <row r="126" spans="1:20" x14ac:dyDescent="0.3">
      <c r="A126" s="6">
        <v>33</v>
      </c>
      <c r="B126" t="s">
        <v>204</v>
      </c>
      <c r="C126" t="s">
        <v>205</v>
      </c>
      <c r="D126" t="s">
        <v>19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10</v>
      </c>
      <c r="P126" s="23">
        <v>3</v>
      </c>
      <c r="Q126" s="23">
        <v>0</v>
      </c>
      <c r="R126" s="23">
        <v>0</v>
      </c>
      <c r="S126" s="23">
        <v>0</v>
      </c>
      <c r="T126" s="23">
        <v>13</v>
      </c>
    </row>
    <row r="127" spans="1:20" x14ac:dyDescent="0.3">
      <c r="A127" s="6">
        <v>33</v>
      </c>
      <c r="B127" t="s">
        <v>204</v>
      </c>
      <c r="C127" t="s">
        <v>207</v>
      </c>
      <c r="D127" t="s">
        <v>208</v>
      </c>
      <c r="E127" s="23">
        <v>0</v>
      </c>
      <c r="F127" s="23">
        <v>0</v>
      </c>
      <c r="G127" s="23">
        <v>1</v>
      </c>
      <c r="H127" s="23">
        <v>0</v>
      </c>
      <c r="I127" s="23">
        <v>1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  <c r="S127" s="23">
        <v>0</v>
      </c>
      <c r="T127" s="23">
        <v>2</v>
      </c>
    </row>
    <row r="128" spans="1:20" x14ac:dyDescent="0.3">
      <c r="A128" s="6">
        <v>34</v>
      </c>
      <c r="B128" t="s">
        <v>209</v>
      </c>
      <c r="C128" t="s">
        <v>210</v>
      </c>
      <c r="D128" t="s">
        <v>15</v>
      </c>
      <c r="E128" s="23">
        <v>1</v>
      </c>
      <c r="F128" s="23">
        <v>3</v>
      </c>
      <c r="G128" s="23">
        <v>1</v>
      </c>
      <c r="H128" s="23">
        <v>0</v>
      </c>
      <c r="I128" s="23">
        <v>0</v>
      </c>
      <c r="J128" s="23">
        <v>0</v>
      </c>
      <c r="K128" s="23">
        <v>1</v>
      </c>
      <c r="L128" s="23">
        <v>0</v>
      </c>
      <c r="M128" s="23">
        <v>0</v>
      </c>
      <c r="N128" s="23">
        <v>0</v>
      </c>
      <c r="O128" s="23">
        <v>0</v>
      </c>
      <c r="P128" s="23">
        <v>0</v>
      </c>
      <c r="Q128" s="23">
        <v>0</v>
      </c>
      <c r="R128" s="23">
        <v>0</v>
      </c>
      <c r="S128" s="23">
        <v>0</v>
      </c>
      <c r="T128" s="23">
        <v>6</v>
      </c>
    </row>
    <row r="129" spans="1:20" x14ac:dyDescent="0.3">
      <c r="A129" s="6">
        <v>34</v>
      </c>
      <c r="B129" t="s">
        <v>209</v>
      </c>
      <c r="C129" t="s">
        <v>211</v>
      </c>
      <c r="D129" t="s">
        <v>23</v>
      </c>
      <c r="E129" s="23">
        <v>0</v>
      </c>
      <c r="F129" s="23">
        <v>1</v>
      </c>
      <c r="G129" s="23">
        <v>0</v>
      </c>
      <c r="H129" s="23">
        <v>0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  <c r="Q129" s="23">
        <v>0</v>
      </c>
      <c r="R129" s="23">
        <v>0</v>
      </c>
      <c r="S129" s="23">
        <v>3</v>
      </c>
      <c r="T129" s="23">
        <v>4</v>
      </c>
    </row>
    <row r="130" spans="1:20" x14ac:dyDescent="0.3">
      <c r="A130" s="6">
        <v>34</v>
      </c>
      <c r="B130" t="s">
        <v>209</v>
      </c>
      <c r="C130" t="s">
        <v>212</v>
      </c>
      <c r="D130" t="s">
        <v>32</v>
      </c>
      <c r="E130" s="23">
        <v>0</v>
      </c>
      <c r="F130" s="23">
        <v>1</v>
      </c>
      <c r="G130" s="23">
        <v>1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3">
        <v>0</v>
      </c>
      <c r="Q130" s="23">
        <v>0</v>
      </c>
      <c r="R130" s="23">
        <v>0</v>
      </c>
      <c r="S130" s="23">
        <v>2</v>
      </c>
      <c r="T130" s="23">
        <v>4</v>
      </c>
    </row>
    <row r="131" spans="1:20" x14ac:dyDescent="0.3">
      <c r="A131" s="6">
        <v>34</v>
      </c>
      <c r="B131" t="s">
        <v>209</v>
      </c>
      <c r="C131" t="s">
        <v>213</v>
      </c>
      <c r="D131" t="s">
        <v>134</v>
      </c>
      <c r="E131" s="23">
        <v>0</v>
      </c>
      <c r="F131" s="23">
        <v>7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23">
        <v>0</v>
      </c>
      <c r="R131" s="23">
        <v>0</v>
      </c>
      <c r="S131" s="23">
        <v>0</v>
      </c>
      <c r="T131" s="23">
        <v>7</v>
      </c>
    </row>
    <row r="132" spans="1:20" x14ac:dyDescent="0.3">
      <c r="A132" s="6">
        <v>34</v>
      </c>
      <c r="B132" t="s">
        <v>209</v>
      </c>
      <c r="C132" t="s">
        <v>214</v>
      </c>
      <c r="D132" t="s">
        <v>173</v>
      </c>
      <c r="E132" s="23">
        <v>0</v>
      </c>
      <c r="F132" s="23">
        <v>3</v>
      </c>
      <c r="G132" s="23">
        <v>1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  <c r="Q132" s="23">
        <v>0</v>
      </c>
      <c r="R132" s="23">
        <v>0</v>
      </c>
      <c r="S132" s="23">
        <v>0</v>
      </c>
      <c r="T132" s="23">
        <v>4</v>
      </c>
    </row>
    <row r="133" spans="1:20" x14ac:dyDescent="0.3">
      <c r="A133" s="6">
        <v>34</v>
      </c>
      <c r="B133" t="s">
        <v>209</v>
      </c>
      <c r="C133" t="s">
        <v>215</v>
      </c>
      <c r="D133" t="s">
        <v>19</v>
      </c>
      <c r="E133" s="23">
        <v>0</v>
      </c>
      <c r="F133" s="23"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36</v>
      </c>
      <c r="P133" s="23">
        <v>7</v>
      </c>
      <c r="Q133" s="23">
        <v>0</v>
      </c>
      <c r="R133" s="23">
        <v>0</v>
      </c>
      <c r="S133" s="23">
        <v>5</v>
      </c>
      <c r="T133" s="23">
        <v>48</v>
      </c>
    </row>
    <row r="134" spans="1:20" x14ac:dyDescent="0.3">
      <c r="A134" s="6">
        <v>34</v>
      </c>
      <c r="B134" t="s">
        <v>209</v>
      </c>
      <c r="C134" t="s">
        <v>216</v>
      </c>
      <c r="D134" t="s">
        <v>65</v>
      </c>
      <c r="E134" s="23">
        <v>0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0</v>
      </c>
      <c r="S134" s="23">
        <v>0</v>
      </c>
      <c r="T134" s="23">
        <v>0</v>
      </c>
    </row>
    <row r="135" spans="1:20" x14ac:dyDescent="0.3">
      <c r="A135" s="6">
        <v>35</v>
      </c>
      <c r="B135" t="s">
        <v>218</v>
      </c>
      <c r="C135" t="s">
        <v>219</v>
      </c>
      <c r="D135" t="s">
        <v>15</v>
      </c>
      <c r="E135" s="23">
        <v>0</v>
      </c>
      <c r="F135" s="23">
        <v>1</v>
      </c>
      <c r="G135" s="23">
        <v>1</v>
      </c>
      <c r="H135" s="23">
        <v>0</v>
      </c>
      <c r="I135" s="23">
        <v>1</v>
      </c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0</v>
      </c>
      <c r="P135" s="23">
        <v>0</v>
      </c>
      <c r="Q135" s="23">
        <v>0</v>
      </c>
      <c r="R135" s="23">
        <v>0</v>
      </c>
      <c r="S135" s="23">
        <v>0</v>
      </c>
      <c r="T135" s="23">
        <v>3</v>
      </c>
    </row>
    <row r="136" spans="1:20" x14ac:dyDescent="0.3">
      <c r="A136" s="6">
        <v>35</v>
      </c>
      <c r="B136" t="s">
        <v>218</v>
      </c>
      <c r="C136" t="s">
        <v>220</v>
      </c>
      <c r="D136" t="s">
        <v>17</v>
      </c>
      <c r="E136" s="23">
        <v>0</v>
      </c>
      <c r="F136" s="23">
        <v>1</v>
      </c>
      <c r="G136" s="23">
        <v>0</v>
      </c>
      <c r="H136" s="23">
        <v>0</v>
      </c>
      <c r="I136" s="23">
        <v>1</v>
      </c>
      <c r="J136" s="23">
        <v>3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23">
        <v>0</v>
      </c>
      <c r="R136" s="23">
        <v>0</v>
      </c>
      <c r="S136" s="23">
        <v>0</v>
      </c>
      <c r="T136" s="23">
        <v>5</v>
      </c>
    </row>
    <row r="137" spans="1:20" x14ac:dyDescent="0.3">
      <c r="A137" s="6">
        <v>35</v>
      </c>
      <c r="B137" t="s">
        <v>218</v>
      </c>
      <c r="C137" t="s">
        <v>221</v>
      </c>
      <c r="D137" t="s">
        <v>19</v>
      </c>
      <c r="E137" s="23">
        <v>0</v>
      </c>
      <c r="F137" s="23">
        <v>0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11</v>
      </c>
      <c r="P137" s="23">
        <v>1</v>
      </c>
      <c r="Q137" s="23">
        <v>0</v>
      </c>
      <c r="R137" s="23">
        <v>0</v>
      </c>
      <c r="S137" s="23">
        <v>0</v>
      </c>
      <c r="T137" s="23">
        <v>12</v>
      </c>
    </row>
    <row r="138" spans="1:20" x14ac:dyDescent="0.3">
      <c r="A138" s="6">
        <v>36</v>
      </c>
      <c r="B138" t="s">
        <v>222</v>
      </c>
      <c r="C138" t="s">
        <v>223</v>
      </c>
      <c r="D138" t="s">
        <v>15</v>
      </c>
      <c r="E138" s="23">
        <v>0</v>
      </c>
      <c r="F138" s="23">
        <v>4</v>
      </c>
      <c r="G138" s="23">
        <v>1</v>
      </c>
      <c r="H138" s="23">
        <v>0</v>
      </c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0</v>
      </c>
      <c r="O138" s="23">
        <v>0</v>
      </c>
      <c r="P138" s="23">
        <v>0</v>
      </c>
      <c r="Q138" s="23">
        <v>0</v>
      </c>
      <c r="R138" s="23">
        <v>0</v>
      </c>
      <c r="S138" s="23">
        <v>0</v>
      </c>
      <c r="T138" s="23">
        <v>5</v>
      </c>
    </row>
    <row r="139" spans="1:20" x14ac:dyDescent="0.3">
      <c r="A139" s="6">
        <v>36</v>
      </c>
      <c r="B139" t="s">
        <v>222</v>
      </c>
      <c r="C139" t="s">
        <v>224</v>
      </c>
      <c r="D139" t="s">
        <v>23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  <c r="Q139" s="23">
        <v>0</v>
      </c>
      <c r="R139" s="23">
        <v>0</v>
      </c>
      <c r="S139" s="23">
        <v>0</v>
      </c>
      <c r="T139" s="23">
        <v>0</v>
      </c>
    </row>
    <row r="140" spans="1:20" x14ac:dyDescent="0.3">
      <c r="A140" s="6">
        <v>36</v>
      </c>
      <c r="B140" t="s">
        <v>222</v>
      </c>
      <c r="C140" t="s">
        <v>225</v>
      </c>
      <c r="D140" t="s">
        <v>32</v>
      </c>
      <c r="E140" s="23">
        <v>1</v>
      </c>
      <c r="F140" s="23">
        <v>3</v>
      </c>
      <c r="G140" s="23">
        <v>2</v>
      </c>
      <c r="H140" s="23">
        <v>0</v>
      </c>
      <c r="I140" s="23">
        <v>0</v>
      </c>
      <c r="J140" s="23">
        <v>0</v>
      </c>
      <c r="K140" s="23">
        <v>1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  <c r="Q140" s="23">
        <v>0</v>
      </c>
      <c r="R140" s="23">
        <v>0</v>
      </c>
      <c r="S140" s="23">
        <v>0</v>
      </c>
      <c r="T140" s="23">
        <v>7</v>
      </c>
    </row>
    <row r="141" spans="1:20" x14ac:dyDescent="0.3">
      <c r="A141" s="6">
        <v>36</v>
      </c>
      <c r="B141" t="s">
        <v>222</v>
      </c>
      <c r="C141" t="s">
        <v>226</v>
      </c>
      <c r="D141" t="s">
        <v>19</v>
      </c>
      <c r="E141" s="23">
        <v>0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8</v>
      </c>
      <c r="P141" s="23">
        <v>2</v>
      </c>
      <c r="Q141" s="23">
        <v>0</v>
      </c>
      <c r="R141" s="23">
        <v>0</v>
      </c>
      <c r="S141" s="23">
        <v>0</v>
      </c>
      <c r="T141" s="23">
        <v>10</v>
      </c>
    </row>
    <row r="142" spans="1:20" x14ac:dyDescent="0.3">
      <c r="A142" s="6">
        <v>37</v>
      </c>
      <c r="B142" t="s">
        <v>227</v>
      </c>
      <c r="C142" t="s">
        <v>228</v>
      </c>
      <c r="D142" t="s">
        <v>15</v>
      </c>
      <c r="E142" s="23">
        <v>0</v>
      </c>
      <c r="F142" s="23">
        <v>2</v>
      </c>
      <c r="G142" s="23">
        <v>1</v>
      </c>
      <c r="H142" s="23">
        <v>0</v>
      </c>
      <c r="I142" s="23">
        <v>1</v>
      </c>
      <c r="J142" s="23">
        <v>0</v>
      </c>
      <c r="K142" s="23">
        <v>2</v>
      </c>
      <c r="L142" s="23">
        <v>0</v>
      </c>
      <c r="M142" s="23">
        <v>0</v>
      </c>
      <c r="N142" s="23">
        <v>0</v>
      </c>
      <c r="O142" s="23">
        <v>7</v>
      </c>
      <c r="P142" s="23">
        <v>2</v>
      </c>
      <c r="Q142" s="23">
        <v>0</v>
      </c>
      <c r="R142" s="23">
        <v>0</v>
      </c>
      <c r="S142" s="23">
        <v>0</v>
      </c>
      <c r="T142" s="23">
        <v>15</v>
      </c>
    </row>
    <row r="143" spans="1:20" x14ac:dyDescent="0.3">
      <c r="A143" s="6">
        <v>37</v>
      </c>
      <c r="B143" t="s">
        <v>227</v>
      </c>
      <c r="C143" t="s">
        <v>229</v>
      </c>
      <c r="D143" t="s">
        <v>17</v>
      </c>
      <c r="E143" s="23">
        <v>0</v>
      </c>
      <c r="F143" s="23">
        <v>2</v>
      </c>
      <c r="G143" s="23">
        <v>1</v>
      </c>
      <c r="H143" s="23">
        <v>0</v>
      </c>
      <c r="I143" s="23">
        <v>1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  <c r="P143" s="23">
        <v>0</v>
      </c>
      <c r="Q143" s="23">
        <v>0</v>
      </c>
      <c r="R143" s="23">
        <v>0</v>
      </c>
      <c r="S143" s="23">
        <v>0</v>
      </c>
      <c r="T143" s="23">
        <v>4</v>
      </c>
    </row>
    <row r="144" spans="1:20" x14ac:dyDescent="0.3">
      <c r="A144" s="6">
        <v>37</v>
      </c>
      <c r="B144" t="s">
        <v>227</v>
      </c>
      <c r="C144" t="s">
        <v>231</v>
      </c>
      <c r="D144" t="s">
        <v>65</v>
      </c>
      <c r="E144" s="23">
        <v>0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3">
        <v>0</v>
      </c>
      <c r="Q144" s="23">
        <v>0</v>
      </c>
      <c r="R144" s="23">
        <v>0</v>
      </c>
      <c r="S144" s="23">
        <v>0</v>
      </c>
      <c r="T144" s="23">
        <v>0</v>
      </c>
    </row>
    <row r="145" spans="1:20" x14ac:dyDescent="0.3">
      <c r="A145" s="6">
        <v>38</v>
      </c>
      <c r="B145" t="s">
        <v>232</v>
      </c>
      <c r="C145" t="s">
        <v>233</v>
      </c>
      <c r="D145" t="s">
        <v>15</v>
      </c>
      <c r="E145" s="23">
        <v>0</v>
      </c>
      <c r="F145" s="23">
        <v>2</v>
      </c>
      <c r="G145" s="23">
        <v>1</v>
      </c>
      <c r="H145" s="23">
        <v>0</v>
      </c>
      <c r="I145" s="23">
        <v>0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3">
        <v>0</v>
      </c>
      <c r="Q145" s="23">
        <v>0</v>
      </c>
      <c r="R145" s="23">
        <v>0</v>
      </c>
      <c r="S145" s="23">
        <v>0</v>
      </c>
      <c r="T145" s="23">
        <v>3</v>
      </c>
    </row>
    <row r="146" spans="1:20" x14ac:dyDescent="0.3">
      <c r="A146" s="6">
        <v>38</v>
      </c>
      <c r="B146" t="s">
        <v>232</v>
      </c>
      <c r="C146" t="s">
        <v>234</v>
      </c>
      <c r="D146" t="s">
        <v>17</v>
      </c>
      <c r="E146" s="23">
        <v>0</v>
      </c>
      <c r="F146" s="23">
        <v>2</v>
      </c>
      <c r="G146" s="23">
        <v>1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  <c r="S146" s="23">
        <v>0</v>
      </c>
      <c r="T146" s="23">
        <v>3</v>
      </c>
    </row>
    <row r="147" spans="1:20" x14ac:dyDescent="0.3">
      <c r="A147" s="6">
        <v>38</v>
      </c>
      <c r="B147" t="s">
        <v>232</v>
      </c>
      <c r="C147" t="s">
        <v>235</v>
      </c>
      <c r="D147" t="s">
        <v>19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3</v>
      </c>
      <c r="P147" s="23">
        <v>0</v>
      </c>
      <c r="Q147" s="23">
        <v>0</v>
      </c>
      <c r="R147" s="23">
        <v>0</v>
      </c>
      <c r="S147" s="23">
        <v>0</v>
      </c>
      <c r="T147" s="23">
        <v>3</v>
      </c>
    </row>
    <row r="148" spans="1:20" x14ac:dyDescent="0.3">
      <c r="A148" s="6">
        <v>38</v>
      </c>
      <c r="B148" t="s">
        <v>232</v>
      </c>
      <c r="C148" t="s">
        <v>236</v>
      </c>
      <c r="D148" t="s">
        <v>237</v>
      </c>
      <c r="E148" s="23">
        <v>0</v>
      </c>
      <c r="F148" s="23">
        <v>0</v>
      </c>
      <c r="G148" s="23">
        <v>7</v>
      </c>
      <c r="H148" s="23">
        <v>0</v>
      </c>
      <c r="I148" s="23">
        <v>0</v>
      </c>
      <c r="J148" s="23">
        <v>0</v>
      </c>
      <c r="K148" s="23">
        <v>0</v>
      </c>
      <c r="L148" s="23">
        <v>0</v>
      </c>
      <c r="M148" s="23">
        <v>0</v>
      </c>
      <c r="N148" s="23">
        <v>1</v>
      </c>
      <c r="O148" s="23">
        <v>0</v>
      </c>
      <c r="P148" s="23">
        <v>0</v>
      </c>
      <c r="Q148" s="23">
        <v>0</v>
      </c>
      <c r="R148" s="23">
        <v>0</v>
      </c>
      <c r="S148" s="23">
        <v>0</v>
      </c>
      <c r="T148" s="23">
        <v>8</v>
      </c>
    </row>
    <row r="149" spans="1:20" x14ac:dyDescent="0.3">
      <c r="A149" s="6">
        <v>39</v>
      </c>
      <c r="B149" t="s">
        <v>238</v>
      </c>
      <c r="C149" t="s">
        <v>239</v>
      </c>
      <c r="D149" t="s">
        <v>15</v>
      </c>
      <c r="E149" s="23">
        <v>1</v>
      </c>
      <c r="F149" s="23">
        <v>1</v>
      </c>
      <c r="G149" s="23">
        <v>1</v>
      </c>
      <c r="H149" s="23">
        <v>0</v>
      </c>
      <c r="I149" s="23">
        <v>2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4</v>
      </c>
      <c r="P149" s="23">
        <v>1</v>
      </c>
      <c r="Q149" s="23">
        <v>0</v>
      </c>
      <c r="R149" s="23">
        <v>0</v>
      </c>
      <c r="S149" s="23">
        <v>0</v>
      </c>
      <c r="T149" s="23">
        <v>10</v>
      </c>
    </row>
    <row r="150" spans="1:20" x14ac:dyDescent="0.3">
      <c r="A150" s="6">
        <v>39</v>
      </c>
      <c r="B150" t="s">
        <v>238</v>
      </c>
      <c r="C150" t="s">
        <v>240</v>
      </c>
      <c r="D150" t="s">
        <v>17</v>
      </c>
      <c r="E150" s="23">
        <v>1</v>
      </c>
      <c r="F150" s="23">
        <v>2</v>
      </c>
      <c r="G150" s="23">
        <v>1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0</v>
      </c>
      <c r="S150" s="23">
        <v>0</v>
      </c>
      <c r="T150" s="23">
        <v>4</v>
      </c>
    </row>
    <row r="151" spans="1:20" x14ac:dyDescent="0.3">
      <c r="A151" s="6">
        <v>40</v>
      </c>
      <c r="B151" t="s">
        <v>241</v>
      </c>
      <c r="C151" t="s">
        <v>242</v>
      </c>
      <c r="D151" t="s">
        <v>15</v>
      </c>
      <c r="E151" s="23">
        <v>1</v>
      </c>
      <c r="F151" s="23">
        <v>2</v>
      </c>
      <c r="G151" s="23">
        <v>2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  <c r="Q151" s="23">
        <v>0</v>
      </c>
      <c r="R151" s="23">
        <v>0</v>
      </c>
      <c r="S151" s="23">
        <v>0</v>
      </c>
      <c r="T151" s="23">
        <v>5</v>
      </c>
    </row>
    <row r="152" spans="1:20" x14ac:dyDescent="0.3">
      <c r="A152" s="6">
        <v>40</v>
      </c>
      <c r="B152" t="s">
        <v>241</v>
      </c>
      <c r="C152" t="s">
        <v>243</v>
      </c>
      <c r="D152" t="s">
        <v>17</v>
      </c>
      <c r="E152" s="23">
        <v>0</v>
      </c>
      <c r="F152" s="23">
        <v>3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0</v>
      </c>
      <c r="P152" s="23">
        <v>0</v>
      </c>
      <c r="Q152" s="23">
        <v>0</v>
      </c>
      <c r="R152" s="23">
        <v>0</v>
      </c>
      <c r="S152" s="23">
        <v>0</v>
      </c>
      <c r="T152" s="23">
        <v>3</v>
      </c>
    </row>
    <row r="153" spans="1:20" x14ac:dyDescent="0.3">
      <c r="A153" s="6">
        <v>40</v>
      </c>
      <c r="B153" t="s">
        <v>241</v>
      </c>
      <c r="C153" t="s">
        <v>244</v>
      </c>
      <c r="D153" t="s">
        <v>19</v>
      </c>
      <c r="E153" s="23">
        <v>0</v>
      </c>
      <c r="F153" s="23">
        <v>0</v>
      </c>
      <c r="G153" s="23">
        <v>0</v>
      </c>
      <c r="H153" s="23">
        <v>0</v>
      </c>
      <c r="I153" s="23">
        <v>0</v>
      </c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v>6</v>
      </c>
      <c r="P153" s="23">
        <v>5</v>
      </c>
      <c r="Q153" s="23">
        <v>0</v>
      </c>
      <c r="R153" s="23">
        <v>0</v>
      </c>
      <c r="S153" s="23">
        <v>0</v>
      </c>
      <c r="T153" s="23">
        <v>11</v>
      </c>
    </row>
    <row r="154" spans="1:20" x14ac:dyDescent="0.3">
      <c r="A154" s="6">
        <v>41</v>
      </c>
      <c r="B154" t="s">
        <v>245</v>
      </c>
      <c r="C154" t="s">
        <v>246</v>
      </c>
      <c r="D154" t="s">
        <v>15</v>
      </c>
      <c r="E154" s="23">
        <v>1</v>
      </c>
      <c r="F154" s="23">
        <v>2</v>
      </c>
      <c r="G154" s="23">
        <v>1</v>
      </c>
      <c r="H154" s="23">
        <v>0</v>
      </c>
      <c r="I154" s="23">
        <v>1</v>
      </c>
      <c r="J154" s="23">
        <v>3</v>
      </c>
      <c r="K154" s="23">
        <v>2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>
        <v>0</v>
      </c>
      <c r="R154" s="23">
        <v>0</v>
      </c>
      <c r="S154" s="23">
        <v>0</v>
      </c>
      <c r="T154" s="23">
        <v>10</v>
      </c>
    </row>
    <row r="155" spans="1:20" x14ac:dyDescent="0.3">
      <c r="A155" s="6">
        <v>41</v>
      </c>
      <c r="B155" t="s">
        <v>245</v>
      </c>
      <c r="C155" t="s">
        <v>247</v>
      </c>
      <c r="D155" t="s">
        <v>23</v>
      </c>
      <c r="E155" s="23">
        <v>0</v>
      </c>
      <c r="F155" s="23">
        <v>4</v>
      </c>
      <c r="G155" s="23">
        <v>0</v>
      </c>
      <c r="H155" s="23">
        <v>0</v>
      </c>
      <c r="I155" s="23">
        <v>0</v>
      </c>
      <c r="J155" s="23">
        <v>0</v>
      </c>
      <c r="K155" s="23">
        <v>1</v>
      </c>
      <c r="L155" s="23">
        <v>1</v>
      </c>
      <c r="M155" s="23">
        <v>0</v>
      </c>
      <c r="N155" s="23">
        <v>0</v>
      </c>
      <c r="O155" s="23">
        <v>0</v>
      </c>
      <c r="P155" s="23">
        <v>0</v>
      </c>
      <c r="Q155" s="23">
        <v>0</v>
      </c>
      <c r="R155" s="23">
        <v>0</v>
      </c>
      <c r="S155" s="23">
        <v>2</v>
      </c>
      <c r="T155" s="23">
        <v>8</v>
      </c>
    </row>
    <row r="156" spans="1:20" x14ac:dyDescent="0.3">
      <c r="A156" s="6">
        <v>41</v>
      </c>
      <c r="B156" t="s">
        <v>245</v>
      </c>
      <c r="C156" t="s">
        <v>248</v>
      </c>
      <c r="D156" t="s">
        <v>32</v>
      </c>
      <c r="E156" s="23">
        <v>0</v>
      </c>
      <c r="F156" s="23">
        <v>3</v>
      </c>
      <c r="G156" s="23">
        <v>1</v>
      </c>
      <c r="H156" s="23">
        <v>0</v>
      </c>
      <c r="I156" s="23">
        <v>0</v>
      </c>
      <c r="J156" s="23">
        <v>1</v>
      </c>
      <c r="K156" s="23">
        <v>0</v>
      </c>
      <c r="L156" s="23">
        <v>0</v>
      </c>
      <c r="M156" s="23">
        <v>3</v>
      </c>
      <c r="N156" s="23">
        <v>0</v>
      </c>
      <c r="O156" s="23">
        <v>0</v>
      </c>
      <c r="P156" s="23">
        <v>0</v>
      </c>
      <c r="Q156" s="23">
        <v>0</v>
      </c>
      <c r="R156" s="23">
        <v>0</v>
      </c>
      <c r="S156" s="23">
        <v>0</v>
      </c>
      <c r="T156" s="23">
        <v>8</v>
      </c>
    </row>
    <row r="157" spans="1:20" x14ac:dyDescent="0.3">
      <c r="A157" s="6">
        <v>41</v>
      </c>
      <c r="B157" t="s">
        <v>245</v>
      </c>
      <c r="C157" t="s">
        <v>249</v>
      </c>
      <c r="D157" t="s">
        <v>134</v>
      </c>
      <c r="E157" s="23">
        <v>0</v>
      </c>
      <c r="F157" s="23">
        <v>3</v>
      </c>
      <c r="G157" s="23">
        <v>1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  <c r="Q157" s="23">
        <v>0</v>
      </c>
      <c r="R157" s="23">
        <v>0</v>
      </c>
      <c r="S157" s="23">
        <v>0</v>
      </c>
      <c r="T157" s="23">
        <v>4</v>
      </c>
    </row>
    <row r="158" spans="1:20" x14ac:dyDescent="0.3">
      <c r="A158" s="6">
        <v>41</v>
      </c>
      <c r="B158" t="s">
        <v>245</v>
      </c>
      <c r="C158" t="s">
        <v>250</v>
      </c>
      <c r="D158" t="s">
        <v>173</v>
      </c>
      <c r="E158" s="23">
        <v>0</v>
      </c>
      <c r="F158" s="23">
        <v>3</v>
      </c>
      <c r="G158" s="23">
        <v>1</v>
      </c>
      <c r="H158" s="23">
        <v>0</v>
      </c>
      <c r="I158" s="23"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3">
        <v>0</v>
      </c>
      <c r="R158" s="23">
        <v>0</v>
      </c>
      <c r="S158" s="23">
        <v>0</v>
      </c>
      <c r="T158" s="23">
        <v>4</v>
      </c>
    </row>
    <row r="159" spans="1:20" x14ac:dyDescent="0.3">
      <c r="A159" s="6">
        <v>41</v>
      </c>
      <c r="B159" t="s">
        <v>245</v>
      </c>
      <c r="C159" t="s">
        <v>251</v>
      </c>
      <c r="D159" t="s">
        <v>19</v>
      </c>
      <c r="E159" s="23">
        <v>0</v>
      </c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  <c r="M159" s="23">
        <v>0</v>
      </c>
      <c r="N159" s="23">
        <v>0</v>
      </c>
      <c r="O159" s="23">
        <v>35</v>
      </c>
      <c r="P159" s="23">
        <v>3</v>
      </c>
      <c r="Q159" s="23">
        <v>0</v>
      </c>
      <c r="R159" s="23">
        <v>0</v>
      </c>
      <c r="S159" s="23">
        <v>8</v>
      </c>
      <c r="T159" s="23">
        <v>46</v>
      </c>
    </row>
    <row r="160" spans="1:20" x14ac:dyDescent="0.3">
      <c r="A160" s="6">
        <v>41</v>
      </c>
      <c r="B160" t="s">
        <v>245</v>
      </c>
      <c r="C160" t="s">
        <v>252</v>
      </c>
      <c r="D160" t="s">
        <v>27</v>
      </c>
      <c r="E160" s="23">
        <v>0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0</v>
      </c>
      <c r="P160" s="23">
        <v>0</v>
      </c>
      <c r="Q160" s="23">
        <v>42</v>
      </c>
      <c r="R160" s="23">
        <v>0</v>
      </c>
      <c r="S160" s="23">
        <v>0</v>
      </c>
      <c r="T160" s="23">
        <v>42</v>
      </c>
    </row>
    <row r="161" spans="1:20" x14ac:dyDescent="0.3">
      <c r="A161" s="6">
        <v>41</v>
      </c>
      <c r="B161" t="s">
        <v>245</v>
      </c>
      <c r="C161" t="s">
        <v>253</v>
      </c>
      <c r="D161" t="s">
        <v>254</v>
      </c>
      <c r="E161" s="23">
        <v>0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3</v>
      </c>
      <c r="O161" s="23">
        <v>0</v>
      </c>
      <c r="P161" s="23">
        <v>0</v>
      </c>
      <c r="Q161" s="23">
        <v>0</v>
      </c>
      <c r="R161" s="23">
        <v>0</v>
      </c>
      <c r="S161" s="23">
        <v>0</v>
      </c>
      <c r="T161" s="23">
        <v>3</v>
      </c>
    </row>
    <row r="162" spans="1:20" x14ac:dyDescent="0.3">
      <c r="A162" s="6">
        <v>41</v>
      </c>
      <c r="B162" t="s">
        <v>245</v>
      </c>
      <c r="C162" t="s">
        <v>255</v>
      </c>
      <c r="D162" t="s">
        <v>256</v>
      </c>
      <c r="E162" s="23">
        <v>0</v>
      </c>
      <c r="F162" s="23">
        <v>0</v>
      </c>
      <c r="G162" s="23">
        <v>1</v>
      </c>
      <c r="H162" s="23">
        <v>0</v>
      </c>
      <c r="I162" s="23">
        <v>2</v>
      </c>
      <c r="J162" s="23">
        <v>0</v>
      </c>
      <c r="K162" s="23">
        <v>0</v>
      </c>
      <c r="L162" s="23">
        <v>1</v>
      </c>
      <c r="M162" s="23">
        <v>0</v>
      </c>
      <c r="N162" s="23">
        <v>0</v>
      </c>
      <c r="O162" s="23">
        <v>0</v>
      </c>
      <c r="P162" s="23">
        <v>0</v>
      </c>
      <c r="Q162" s="23">
        <v>0</v>
      </c>
      <c r="R162" s="23">
        <v>0</v>
      </c>
      <c r="S162" s="23">
        <v>5</v>
      </c>
      <c r="T162" s="23">
        <v>9</v>
      </c>
    </row>
    <row r="163" spans="1:20" x14ac:dyDescent="0.3">
      <c r="A163" s="6">
        <v>41</v>
      </c>
      <c r="B163" t="s">
        <v>245</v>
      </c>
      <c r="C163" t="s">
        <v>257</v>
      </c>
      <c r="D163" t="s">
        <v>258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  <c r="M163" s="23">
        <v>0</v>
      </c>
      <c r="N163" s="23">
        <v>0</v>
      </c>
      <c r="O163" s="23">
        <v>6</v>
      </c>
      <c r="P163" s="23">
        <v>3</v>
      </c>
      <c r="Q163" s="23">
        <v>0</v>
      </c>
      <c r="R163" s="23">
        <v>0</v>
      </c>
      <c r="S163" s="23">
        <v>2</v>
      </c>
      <c r="T163" s="23">
        <v>11</v>
      </c>
    </row>
    <row r="164" spans="1:20" x14ac:dyDescent="0.3">
      <c r="A164" s="6">
        <v>42</v>
      </c>
      <c r="B164" t="s">
        <v>259</v>
      </c>
      <c r="C164" t="s">
        <v>260</v>
      </c>
      <c r="D164" t="s">
        <v>15</v>
      </c>
      <c r="E164" s="23">
        <v>0</v>
      </c>
      <c r="F164" s="23">
        <v>4</v>
      </c>
      <c r="G164" s="23">
        <v>0</v>
      </c>
      <c r="H164" s="23">
        <v>0</v>
      </c>
      <c r="I164" s="23"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0</v>
      </c>
      <c r="P164" s="23">
        <v>0</v>
      </c>
      <c r="Q164" s="23">
        <v>0</v>
      </c>
      <c r="R164" s="23">
        <v>0</v>
      </c>
      <c r="S164" s="23">
        <v>0</v>
      </c>
      <c r="T164" s="23">
        <v>4</v>
      </c>
    </row>
    <row r="165" spans="1:20" x14ac:dyDescent="0.3">
      <c r="A165" s="6">
        <v>42</v>
      </c>
      <c r="B165" t="s">
        <v>259</v>
      </c>
      <c r="C165" t="s">
        <v>261</v>
      </c>
      <c r="D165" t="s">
        <v>23</v>
      </c>
      <c r="E165" s="23">
        <v>1</v>
      </c>
      <c r="F165" s="23">
        <v>5</v>
      </c>
      <c r="G165" s="23">
        <v>0</v>
      </c>
      <c r="H165" s="23">
        <v>0</v>
      </c>
      <c r="I165" s="23">
        <v>0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  <c r="P165" s="23">
        <v>0</v>
      </c>
      <c r="Q165" s="23">
        <v>0</v>
      </c>
      <c r="R165" s="23">
        <v>0</v>
      </c>
      <c r="S165" s="23">
        <v>0</v>
      </c>
      <c r="T165" s="23">
        <v>6</v>
      </c>
    </row>
    <row r="166" spans="1:20" x14ac:dyDescent="0.3">
      <c r="A166" s="6">
        <v>42</v>
      </c>
      <c r="B166" t="s">
        <v>259</v>
      </c>
      <c r="C166" t="s">
        <v>262</v>
      </c>
      <c r="D166" t="s">
        <v>32</v>
      </c>
      <c r="E166" s="23">
        <v>0</v>
      </c>
      <c r="F166" s="23">
        <v>4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  <c r="Q166" s="23">
        <v>0</v>
      </c>
      <c r="R166" s="23">
        <v>0</v>
      </c>
      <c r="S166" s="23">
        <v>1</v>
      </c>
      <c r="T166" s="23">
        <v>5</v>
      </c>
    </row>
    <row r="167" spans="1:20" x14ac:dyDescent="0.3">
      <c r="A167" s="6">
        <v>42</v>
      </c>
      <c r="B167" t="s">
        <v>259</v>
      </c>
      <c r="C167" t="s">
        <v>263</v>
      </c>
      <c r="D167" t="s">
        <v>19</v>
      </c>
      <c r="E167" s="23">
        <v>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11</v>
      </c>
      <c r="P167" s="23">
        <v>4</v>
      </c>
      <c r="Q167" s="23">
        <v>0</v>
      </c>
      <c r="R167" s="23">
        <v>0</v>
      </c>
      <c r="S167" s="23">
        <v>0</v>
      </c>
      <c r="T167" s="23">
        <v>15</v>
      </c>
    </row>
    <row r="168" spans="1:20" x14ac:dyDescent="0.3">
      <c r="A168" s="6">
        <v>42</v>
      </c>
      <c r="B168" t="s">
        <v>259</v>
      </c>
      <c r="C168" t="s">
        <v>264</v>
      </c>
      <c r="D168" t="s">
        <v>265</v>
      </c>
      <c r="E168" s="23">
        <v>0</v>
      </c>
      <c r="F168" s="23">
        <v>0</v>
      </c>
      <c r="G168" s="23">
        <v>0</v>
      </c>
      <c r="H168" s="23">
        <v>0</v>
      </c>
      <c r="I168" s="23">
        <v>0</v>
      </c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3">
        <v>0</v>
      </c>
      <c r="P168" s="23">
        <v>0</v>
      </c>
      <c r="Q168" s="23">
        <v>0</v>
      </c>
      <c r="R168" s="23">
        <v>0</v>
      </c>
      <c r="S168" s="23">
        <v>0</v>
      </c>
      <c r="T168" s="23">
        <v>0</v>
      </c>
    </row>
    <row r="169" spans="1:20" x14ac:dyDescent="0.3">
      <c r="A169" s="6">
        <v>43</v>
      </c>
      <c r="B169" t="s">
        <v>266</v>
      </c>
      <c r="C169" t="s">
        <v>267</v>
      </c>
      <c r="D169" t="s">
        <v>15</v>
      </c>
      <c r="E169" s="23">
        <v>0</v>
      </c>
      <c r="F169" s="23">
        <v>3</v>
      </c>
      <c r="G169" s="23">
        <v>1</v>
      </c>
      <c r="H169" s="23">
        <v>0</v>
      </c>
      <c r="I169" s="23">
        <v>4</v>
      </c>
      <c r="J169" s="23">
        <v>2</v>
      </c>
      <c r="K169" s="23">
        <v>1</v>
      </c>
      <c r="L169" s="23">
        <v>0</v>
      </c>
      <c r="M169" s="23">
        <v>0</v>
      </c>
      <c r="N169" s="23">
        <v>0</v>
      </c>
      <c r="O169" s="23">
        <v>0</v>
      </c>
      <c r="P169" s="23">
        <v>0</v>
      </c>
      <c r="Q169" s="23">
        <v>0</v>
      </c>
      <c r="R169" s="23">
        <v>0</v>
      </c>
      <c r="S169" s="23">
        <v>0</v>
      </c>
      <c r="T169" s="23">
        <v>11</v>
      </c>
    </row>
    <row r="170" spans="1:20" x14ac:dyDescent="0.3">
      <c r="A170" s="6">
        <v>43</v>
      </c>
      <c r="B170" t="s">
        <v>266</v>
      </c>
      <c r="C170" t="s">
        <v>268</v>
      </c>
      <c r="D170" t="s">
        <v>134</v>
      </c>
      <c r="E170" s="23">
        <v>0</v>
      </c>
      <c r="F170" s="23">
        <v>4</v>
      </c>
      <c r="G170" s="23">
        <v>1</v>
      </c>
      <c r="H170" s="23">
        <v>0</v>
      </c>
      <c r="I170" s="23">
        <v>1</v>
      </c>
      <c r="J170" s="23">
        <v>1</v>
      </c>
      <c r="K170" s="23">
        <v>0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  <c r="Q170" s="23">
        <v>0</v>
      </c>
      <c r="R170" s="23">
        <v>0</v>
      </c>
      <c r="S170" s="23">
        <v>0</v>
      </c>
      <c r="T170" s="23">
        <v>7</v>
      </c>
    </row>
    <row r="171" spans="1:20" x14ac:dyDescent="0.3">
      <c r="A171" s="6">
        <v>43</v>
      </c>
      <c r="B171" t="s">
        <v>266</v>
      </c>
      <c r="C171" t="s">
        <v>269</v>
      </c>
      <c r="D171" t="s">
        <v>19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13</v>
      </c>
      <c r="P171" s="23">
        <v>3</v>
      </c>
      <c r="Q171" s="23">
        <v>0</v>
      </c>
      <c r="R171" s="23">
        <v>0</v>
      </c>
      <c r="S171" s="23">
        <v>0</v>
      </c>
      <c r="T171" s="23">
        <v>16</v>
      </c>
    </row>
    <row r="172" spans="1:20" x14ac:dyDescent="0.3">
      <c r="A172" s="6">
        <v>44</v>
      </c>
      <c r="B172" t="s">
        <v>270</v>
      </c>
      <c r="C172" t="s">
        <v>271</v>
      </c>
      <c r="D172" t="s">
        <v>15</v>
      </c>
      <c r="E172" s="23">
        <v>0</v>
      </c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0</v>
      </c>
      <c r="N172" s="23">
        <v>0</v>
      </c>
      <c r="O172" s="23">
        <v>0</v>
      </c>
      <c r="P172" s="23">
        <v>0</v>
      </c>
      <c r="Q172" s="23">
        <v>0</v>
      </c>
      <c r="R172" s="23">
        <v>0</v>
      </c>
      <c r="S172" s="23">
        <v>0</v>
      </c>
      <c r="T172" s="23">
        <v>0</v>
      </c>
    </row>
    <row r="173" spans="1:20" x14ac:dyDescent="0.3">
      <c r="A173" s="6">
        <v>44</v>
      </c>
      <c r="B173" t="s">
        <v>270</v>
      </c>
      <c r="C173" t="s">
        <v>272</v>
      </c>
      <c r="D173" t="s">
        <v>17</v>
      </c>
      <c r="E173" s="23">
        <v>0</v>
      </c>
      <c r="F173" s="23">
        <v>4</v>
      </c>
      <c r="G173" s="23">
        <v>0</v>
      </c>
      <c r="H173" s="23">
        <v>0</v>
      </c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>
        <v>0</v>
      </c>
      <c r="O173" s="23">
        <v>0</v>
      </c>
      <c r="P173" s="23">
        <v>0</v>
      </c>
      <c r="Q173" s="23">
        <v>0</v>
      </c>
      <c r="R173" s="23">
        <v>0</v>
      </c>
      <c r="S173" s="23">
        <v>0</v>
      </c>
      <c r="T173" s="23">
        <v>4</v>
      </c>
    </row>
    <row r="174" spans="1:20" x14ac:dyDescent="0.3">
      <c r="A174" s="6">
        <v>44</v>
      </c>
      <c r="B174" t="s">
        <v>270</v>
      </c>
      <c r="C174" t="s">
        <v>273</v>
      </c>
      <c r="D174" t="s">
        <v>19</v>
      </c>
      <c r="E174" s="23">
        <v>0</v>
      </c>
      <c r="F174" s="23">
        <v>0</v>
      </c>
      <c r="G174" s="23">
        <v>0</v>
      </c>
      <c r="H174" s="23">
        <v>0</v>
      </c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6</v>
      </c>
      <c r="P174" s="23">
        <v>3</v>
      </c>
      <c r="Q174" s="23">
        <v>0</v>
      </c>
      <c r="R174" s="23">
        <v>0</v>
      </c>
      <c r="S174" s="23">
        <v>0</v>
      </c>
      <c r="T174" s="23">
        <v>9</v>
      </c>
    </row>
    <row r="175" spans="1:20" x14ac:dyDescent="0.3">
      <c r="A175" s="6">
        <v>45</v>
      </c>
      <c r="B175" t="s">
        <v>274</v>
      </c>
      <c r="C175" t="s">
        <v>275</v>
      </c>
      <c r="D175" t="s">
        <v>15</v>
      </c>
      <c r="E175" s="23">
        <v>4</v>
      </c>
      <c r="F175" s="23">
        <v>0</v>
      </c>
      <c r="G175" s="23">
        <v>4</v>
      </c>
      <c r="H175" s="23">
        <v>0</v>
      </c>
      <c r="I175" s="23">
        <v>3</v>
      </c>
      <c r="J175" s="23">
        <v>7</v>
      </c>
      <c r="K175" s="23">
        <v>0</v>
      </c>
      <c r="L175" s="23">
        <v>0</v>
      </c>
      <c r="M175" s="23">
        <v>0</v>
      </c>
      <c r="N175" s="23">
        <v>0</v>
      </c>
      <c r="O175" s="23">
        <v>0</v>
      </c>
      <c r="P175" s="23">
        <v>0</v>
      </c>
      <c r="Q175" s="23">
        <v>0</v>
      </c>
      <c r="R175" s="23">
        <v>0</v>
      </c>
      <c r="S175" s="23">
        <v>0</v>
      </c>
      <c r="T175" s="23">
        <v>18</v>
      </c>
    </row>
    <row r="176" spans="1:20" x14ac:dyDescent="0.3">
      <c r="A176" s="6">
        <v>45</v>
      </c>
      <c r="B176" t="s">
        <v>274</v>
      </c>
      <c r="C176" t="s">
        <v>276</v>
      </c>
      <c r="D176" t="s">
        <v>277</v>
      </c>
      <c r="E176" s="23">
        <v>3</v>
      </c>
      <c r="F176" s="23">
        <v>9</v>
      </c>
      <c r="G176" s="23">
        <v>9</v>
      </c>
      <c r="H176" s="23">
        <v>0</v>
      </c>
      <c r="I176" s="23">
        <v>2</v>
      </c>
      <c r="J176" s="23">
        <v>19</v>
      </c>
      <c r="K176" s="23">
        <v>0</v>
      </c>
      <c r="L176" s="23">
        <v>7</v>
      </c>
      <c r="M176" s="23">
        <v>0</v>
      </c>
      <c r="N176" s="23">
        <v>0</v>
      </c>
      <c r="O176" s="23">
        <v>0</v>
      </c>
      <c r="P176" s="23">
        <v>0</v>
      </c>
      <c r="Q176" s="23">
        <v>0</v>
      </c>
      <c r="R176" s="23">
        <v>0</v>
      </c>
      <c r="S176" s="23">
        <v>0</v>
      </c>
      <c r="T176" s="23">
        <v>49</v>
      </c>
    </row>
    <row r="177" spans="1:20" x14ac:dyDescent="0.3">
      <c r="A177" s="6">
        <v>45</v>
      </c>
      <c r="B177" t="s">
        <v>274</v>
      </c>
      <c r="C177" t="s">
        <v>278</v>
      </c>
      <c r="D177" t="s">
        <v>279</v>
      </c>
      <c r="E177" s="23">
        <v>2</v>
      </c>
      <c r="F177" s="23">
        <v>3</v>
      </c>
      <c r="G177" s="23">
        <v>10</v>
      </c>
      <c r="H177" s="23">
        <v>0</v>
      </c>
      <c r="I177" s="23">
        <v>5</v>
      </c>
      <c r="J177" s="23">
        <v>4</v>
      </c>
      <c r="K177" s="23">
        <v>0</v>
      </c>
      <c r="L177" s="23">
        <v>1</v>
      </c>
      <c r="M177" s="23">
        <v>7</v>
      </c>
      <c r="N177" s="23">
        <v>0</v>
      </c>
      <c r="O177" s="23">
        <v>5</v>
      </c>
      <c r="P177" s="23">
        <v>5</v>
      </c>
      <c r="Q177" s="23">
        <v>0</v>
      </c>
      <c r="R177" s="23">
        <v>0</v>
      </c>
      <c r="S177" s="23">
        <v>2</v>
      </c>
      <c r="T177" s="23">
        <v>44</v>
      </c>
    </row>
    <row r="178" spans="1:20" x14ac:dyDescent="0.3">
      <c r="A178" s="6">
        <v>45</v>
      </c>
      <c r="B178" t="s">
        <v>274</v>
      </c>
      <c r="C178" t="s">
        <v>280</v>
      </c>
      <c r="D178" t="s">
        <v>281</v>
      </c>
      <c r="E178" s="23">
        <v>2</v>
      </c>
      <c r="F178" s="23">
        <v>2</v>
      </c>
      <c r="G178" s="23">
        <v>6</v>
      </c>
      <c r="H178" s="23">
        <v>0</v>
      </c>
      <c r="I178" s="23">
        <v>3</v>
      </c>
      <c r="J178" s="23">
        <v>4</v>
      </c>
      <c r="K178" s="23">
        <v>0</v>
      </c>
      <c r="L178" s="23">
        <v>0</v>
      </c>
      <c r="M178" s="23">
        <v>4</v>
      </c>
      <c r="N178" s="23">
        <v>0</v>
      </c>
      <c r="O178" s="23">
        <v>4</v>
      </c>
      <c r="P178" s="23">
        <v>0</v>
      </c>
      <c r="Q178" s="23">
        <v>0</v>
      </c>
      <c r="R178" s="23">
        <v>0</v>
      </c>
      <c r="S178" s="23">
        <v>0</v>
      </c>
      <c r="T178" s="23">
        <v>25</v>
      </c>
    </row>
    <row r="179" spans="1:20" x14ac:dyDescent="0.3">
      <c r="A179" s="6">
        <v>45</v>
      </c>
      <c r="B179" t="s">
        <v>274</v>
      </c>
      <c r="C179" t="s">
        <v>282</v>
      </c>
      <c r="D179" t="s">
        <v>283</v>
      </c>
      <c r="E179" s="23">
        <v>2</v>
      </c>
      <c r="F179" s="23">
        <v>3</v>
      </c>
      <c r="G179" s="23">
        <v>7</v>
      </c>
      <c r="H179" s="23">
        <v>0</v>
      </c>
      <c r="I179" s="23">
        <v>1</v>
      </c>
      <c r="J179" s="23">
        <v>6</v>
      </c>
      <c r="K179" s="23">
        <v>0</v>
      </c>
      <c r="L179" s="23">
        <v>0</v>
      </c>
      <c r="M179" s="23">
        <v>7</v>
      </c>
      <c r="N179" s="23">
        <v>0</v>
      </c>
      <c r="O179" s="23">
        <v>7</v>
      </c>
      <c r="P179" s="23">
        <v>0</v>
      </c>
      <c r="Q179" s="23">
        <v>0</v>
      </c>
      <c r="R179" s="23">
        <v>0</v>
      </c>
      <c r="S179" s="23">
        <v>0</v>
      </c>
      <c r="T179" s="23">
        <v>33</v>
      </c>
    </row>
    <row r="180" spans="1:20" x14ac:dyDescent="0.3">
      <c r="A180" s="6">
        <v>45</v>
      </c>
      <c r="B180" t="s">
        <v>274</v>
      </c>
      <c r="C180" t="s">
        <v>284</v>
      </c>
      <c r="D180" t="s">
        <v>285</v>
      </c>
      <c r="E180" s="23">
        <v>2</v>
      </c>
      <c r="F180" s="23">
        <v>3</v>
      </c>
      <c r="G180" s="23">
        <v>5</v>
      </c>
      <c r="H180" s="23">
        <v>0</v>
      </c>
      <c r="I180" s="23">
        <v>2</v>
      </c>
      <c r="J180" s="23">
        <v>5</v>
      </c>
      <c r="K180" s="23">
        <v>0</v>
      </c>
      <c r="L180" s="23">
        <v>0</v>
      </c>
      <c r="M180" s="23">
        <v>5</v>
      </c>
      <c r="N180" s="23">
        <v>1</v>
      </c>
      <c r="O180" s="23">
        <v>4</v>
      </c>
      <c r="P180" s="23">
        <v>0</v>
      </c>
      <c r="Q180" s="23">
        <v>0</v>
      </c>
      <c r="R180" s="23">
        <v>0</v>
      </c>
      <c r="S180" s="23">
        <v>0</v>
      </c>
      <c r="T180" s="23">
        <v>27</v>
      </c>
    </row>
    <row r="181" spans="1:20" x14ac:dyDescent="0.3">
      <c r="A181" s="6">
        <v>45</v>
      </c>
      <c r="B181" t="s">
        <v>274</v>
      </c>
      <c r="C181" t="s">
        <v>286</v>
      </c>
      <c r="D181" t="s">
        <v>287</v>
      </c>
      <c r="E181" s="23">
        <v>3</v>
      </c>
      <c r="F181" s="23">
        <v>10</v>
      </c>
      <c r="G181" s="23">
        <v>14</v>
      </c>
      <c r="H181" s="23">
        <v>0</v>
      </c>
      <c r="I181" s="23">
        <v>1</v>
      </c>
      <c r="J181" s="23">
        <v>13</v>
      </c>
      <c r="K181" s="23">
        <v>0</v>
      </c>
      <c r="L181" s="23">
        <v>0</v>
      </c>
      <c r="M181" s="23">
        <v>0</v>
      </c>
      <c r="N181" s="23">
        <v>0</v>
      </c>
      <c r="O181" s="23">
        <v>26</v>
      </c>
      <c r="P181" s="23">
        <v>6</v>
      </c>
      <c r="Q181" s="23">
        <v>0</v>
      </c>
      <c r="R181" s="23">
        <v>0</v>
      </c>
      <c r="S181" s="23">
        <v>0</v>
      </c>
      <c r="T181" s="23">
        <v>73</v>
      </c>
    </row>
    <row r="182" spans="1:20" x14ac:dyDescent="0.3">
      <c r="A182" s="6">
        <v>45</v>
      </c>
      <c r="B182" t="s">
        <v>274</v>
      </c>
      <c r="C182" t="s">
        <v>288</v>
      </c>
      <c r="D182" t="s">
        <v>289</v>
      </c>
      <c r="E182" s="23">
        <v>5</v>
      </c>
      <c r="F182" s="23">
        <v>7</v>
      </c>
      <c r="G182" s="23">
        <v>8</v>
      </c>
      <c r="H182" s="23">
        <v>0</v>
      </c>
      <c r="I182" s="23">
        <v>1</v>
      </c>
      <c r="J182" s="23">
        <v>1</v>
      </c>
      <c r="K182" s="23">
        <v>0</v>
      </c>
      <c r="L182" s="23">
        <v>0</v>
      </c>
      <c r="M182" s="23">
        <v>11</v>
      </c>
      <c r="N182" s="23">
        <v>0</v>
      </c>
      <c r="O182" s="23">
        <v>29</v>
      </c>
      <c r="P182" s="23">
        <v>7</v>
      </c>
      <c r="Q182" s="23">
        <v>0</v>
      </c>
      <c r="R182" s="23">
        <v>2</v>
      </c>
      <c r="S182" s="23">
        <v>9</v>
      </c>
      <c r="T182" s="23">
        <v>80</v>
      </c>
    </row>
    <row r="183" spans="1:20" x14ac:dyDescent="0.3">
      <c r="A183" s="6">
        <v>45</v>
      </c>
      <c r="B183" t="s">
        <v>274</v>
      </c>
      <c r="C183" t="s">
        <v>290</v>
      </c>
      <c r="D183" t="s">
        <v>27</v>
      </c>
      <c r="E183" s="23">
        <v>0</v>
      </c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23">
        <v>0</v>
      </c>
      <c r="L183" s="23">
        <v>0</v>
      </c>
      <c r="M183" s="23">
        <v>0</v>
      </c>
      <c r="N183" s="23">
        <v>0</v>
      </c>
      <c r="O183" s="23">
        <v>8</v>
      </c>
      <c r="P183" s="23">
        <v>2</v>
      </c>
      <c r="Q183" s="23">
        <v>67</v>
      </c>
      <c r="R183" s="23">
        <v>1</v>
      </c>
      <c r="S183" s="23">
        <v>0</v>
      </c>
      <c r="T183" s="23">
        <v>78</v>
      </c>
    </row>
    <row r="184" spans="1:20" x14ac:dyDescent="0.3">
      <c r="A184" s="6">
        <v>45</v>
      </c>
      <c r="B184" t="s">
        <v>274</v>
      </c>
      <c r="C184" t="s">
        <v>291</v>
      </c>
      <c r="D184" t="s">
        <v>292</v>
      </c>
      <c r="E184" s="23">
        <v>0</v>
      </c>
      <c r="F184" s="23">
        <v>0</v>
      </c>
      <c r="G184" s="23">
        <v>1</v>
      </c>
      <c r="H184" s="23">
        <v>0</v>
      </c>
      <c r="I184" s="23">
        <v>1</v>
      </c>
      <c r="J184" s="23">
        <v>0</v>
      </c>
      <c r="K184" s="23">
        <v>0</v>
      </c>
      <c r="L184" s="23">
        <v>0</v>
      </c>
      <c r="M184" s="23">
        <v>0</v>
      </c>
      <c r="N184" s="23">
        <v>2</v>
      </c>
      <c r="O184" s="23">
        <v>1</v>
      </c>
      <c r="P184" s="23">
        <v>1</v>
      </c>
      <c r="Q184" s="23">
        <v>0</v>
      </c>
      <c r="R184" s="23">
        <v>0</v>
      </c>
      <c r="S184" s="23">
        <v>1</v>
      </c>
      <c r="T184" s="23">
        <v>7</v>
      </c>
    </row>
    <row r="185" spans="1:20" x14ac:dyDescent="0.3">
      <c r="A185" s="6">
        <v>45</v>
      </c>
      <c r="B185" t="s">
        <v>274</v>
      </c>
      <c r="C185" t="s">
        <v>293</v>
      </c>
      <c r="D185" t="s">
        <v>294</v>
      </c>
      <c r="E185" s="23">
        <v>1</v>
      </c>
      <c r="F185" s="23">
        <v>0</v>
      </c>
      <c r="G185" s="23">
        <v>3</v>
      </c>
      <c r="H185" s="23">
        <v>0</v>
      </c>
      <c r="I185" s="23">
        <v>1</v>
      </c>
      <c r="J185" s="23">
        <v>0</v>
      </c>
      <c r="K185" s="23">
        <v>0</v>
      </c>
      <c r="L185" s="23">
        <v>1</v>
      </c>
      <c r="M185" s="23">
        <v>2</v>
      </c>
      <c r="N185" s="23">
        <v>0</v>
      </c>
      <c r="O185" s="23">
        <v>2</v>
      </c>
      <c r="P185" s="23">
        <v>3</v>
      </c>
      <c r="Q185" s="23">
        <v>0</v>
      </c>
      <c r="R185" s="23">
        <v>0</v>
      </c>
      <c r="S185" s="23">
        <v>2</v>
      </c>
      <c r="T185" s="23">
        <v>15</v>
      </c>
    </row>
    <row r="186" spans="1:20" x14ac:dyDescent="0.3">
      <c r="A186" s="6">
        <v>45</v>
      </c>
      <c r="B186" t="s">
        <v>274</v>
      </c>
      <c r="C186" t="s">
        <v>295</v>
      </c>
      <c r="D186" t="s">
        <v>296</v>
      </c>
      <c r="E186" s="23">
        <v>4</v>
      </c>
      <c r="F186" s="23">
        <v>3</v>
      </c>
      <c r="G186" s="23">
        <v>6</v>
      </c>
      <c r="H186" s="23">
        <v>0</v>
      </c>
      <c r="I186" s="23">
        <v>2</v>
      </c>
      <c r="J186" s="23">
        <v>2</v>
      </c>
      <c r="K186" s="23">
        <v>0</v>
      </c>
      <c r="L186" s="23">
        <v>0</v>
      </c>
      <c r="M186" s="23">
        <v>3</v>
      </c>
      <c r="N186" s="23">
        <v>0</v>
      </c>
      <c r="O186" s="23">
        <v>3</v>
      </c>
      <c r="P186" s="23">
        <v>2</v>
      </c>
      <c r="Q186" s="23">
        <v>0</v>
      </c>
      <c r="R186" s="23">
        <v>0</v>
      </c>
      <c r="S186" s="23">
        <v>14</v>
      </c>
      <c r="T186" s="23">
        <v>39</v>
      </c>
    </row>
    <row r="187" spans="1:20" x14ac:dyDescent="0.3">
      <c r="A187" s="6">
        <v>45</v>
      </c>
      <c r="B187" t="s">
        <v>274</v>
      </c>
      <c r="C187" t="s">
        <v>297</v>
      </c>
      <c r="D187" t="s">
        <v>298</v>
      </c>
      <c r="E187" s="23">
        <v>1</v>
      </c>
      <c r="F187" s="23">
        <v>0</v>
      </c>
      <c r="G187" s="23">
        <v>13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2</v>
      </c>
      <c r="N187" s="23">
        <v>6</v>
      </c>
      <c r="O187" s="23">
        <v>1</v>
      </c>
      <c r="P187" s="23">
        <v>2</v>
      </c>
      <c r="Q187" s="23">
        <v>0</v>
      </c>
      <c r="R187" s="23">
        <v>0</v>
      </c>
      <c r="S187" s="23">
        <v>0</v>
      </c>
      <c r="T187" s="23">
        <v>25</v>
      </c>
    </row>
    <row r="188" spans="1:20" x14ac:dyDescent="0.3">
      <c r="A188" s="6">
        <v>45</v>
      </c>
      <c r="B188" t="s">
        <v>274</v>
      </c>
      <c r="C188" t="s">
        <v>299</v>
      </c>
      <c r="D188" t="s">
        <v>300</v>
      </c>
      <c r="E188" s="23">
        <v>0</v>
      </c>
      <c r="F188" s="23">
        <v>0</v>
      </c>
      <c r="G188" s="23">
        <v>1</v>
      </c>
      <c r="H188" s="23">
        <v>0</v>
      </c>
      <c r="I188" s="23">
        <v>0</v>
      </c>
      <c r="J188" s="23">
        <v>0</v>
      </c>
      <c r="K188" s="23">
        <v>0</v>
      </c>
      <c r="L188" s="23">
        <v>0</v>
      </c>
      <c r="M188" s="23">
        <v>1</v>
      </c>
      <c r="N188" s="23">
        <v>3</v>
      </c>
      <c r="O188" s="23">
        <v>0</v>
      </c>
      <c r="P188" s="23">
        <v>0</v>
      </c>
      <c r="Q188" s="23">
        <v>0</v>
      </c>
      <c r="R188" s="23">
        <v>0</v>
      </c>
      <c r="S188" s="23">
        <v>0</v>
      </c>
      <c r="T188" s="23">
        <v>5</v>
      </c>
    </row>
    <row r="189" spans="1:20" x14ac:dyDescent="0.3">
      <c r="A189" s="6">
        <v>45</v>
      </c>
      <c r="B189" t="s">
        <v>274</v>
      </c>
      <c r="C189" t="s">
        <v>301</v>
      </c>
      <c r="D189" t="s">
        <v>302</v>
      </c>
      <c r="E189" s="23">
        <v>0</v>
      </c>
      <c r="F189" s="23">
        <v>0</v>
      </c>
      <c r="G189" s="23">
        <v>1</v>
      </c>
      <c r="H189" s="23">
        <v>0</v>
      </c>
      <c r="I189" s="23">
        <v>0</v>
      </c>
      <c r="J189" s="23">
        <v>5</v>
      </c>
      <c r="K189" s="23">
        <v>0</v>
      </c>
      <c r="L189" s="23">
        <v>0</v>
      </c>
      <c r="M189" s="23">
        <v>0</v>
      </c>
      <c r="N189" s="23">
        <v>0</v>
      </c>
      <c r="O189" s="23">
        <v>0</v>
      </c>
      <c r="P189" s="23">
        <v>0</v>
      </c>
      <c r="Q189" s="23">
        <v>0</v>
      </c>
      <c r="R189" s="23">
        <v>0</v>
      </c>
      <c r="S189" s="23">
        <v>0</v>
      </c>
      <c r="T189" s="23">
        <v>6</v>
      </c>
    </row>
    <row r="190" spans="1:20" x14ac:dyDescent="0.3">
      <c r="A190" s="6">
        <v>45</v>
      </c>
      <c r="B190" t="s">
        <v>274</v>
      </c>
      <c r="C190" t="s">
        <v>303</v>
      </c>
      <c r="D190" t="s">
        <v>304</v>
      </c>
      <c r="E190" s="23">
        <v>1</v>
      </c>
      <c r="F190" s="23">
        <v>0</v>
      </c>
      <c r="G190" s="23">
        <v>2</v>
      </c>
      <c r="H190" s="23">
        <v>0</v>
      </c>
      <c r="I190" s="23">
        <v>1</v>
      </c>
      <c r="J190" s="23">
        <v>3</v>
      </c>
      <c r="K190" s="23">
        <v>0</v>
      </c>
      <c r="L190" s="23">
        <v>0</v>
      </c>
      <c r="M190" s="23">
        <v>2</v>
      </c>
      <c r="N190" s="23">
        <v>0</v>
      </c>
      <c r="O190" s="23">
        <v>0</v>
      </c>
      <c r="P190" s="23">
        <v>0</v>
      </c>
      <c r="Q190" s="23">
        <v>0</v>
      </c>
      <c r="R190" s="23">
        <v>0</v>
      </c>
      <c r="S190" s="23">
        <v>1</v>
      </c>
      <c r="T190" s="23">
        <v>10</v>
      </c>
    </row>
    <row r="191" spans="1:20" x14ac:dyDescent="0.3">
      <c r="A191" s="6">
        <v>45</v>
      </c>
      <c r="B191" t="s">
        <v>274</v>
      </c>
      <c r="C191" t="s">
        <v>305</v>
      </c>
      <c r="D191" t="s">
        <v>306</v>
      </c>
      <c r="E191" s="23">
        <v>0</v>
      </c>
      <c r="F191" s="23">
        <v>1</v>
      </c>
      <c r="G191" s="23">
        <v>2</v>
      </c>
      <c r="H191" s="23">
        <v>0</v>
      </c>
      <c r="I191" s="23">
        <v>1</v>
      </c>
      <c r="J191" s="23">
        <v>0</v>
      </c>
      <c r="K191" s="23">
        <v>0</v>
      </c>
      <c r="L191" s="23">
        <v>0</v>
      </c>
      <c r="M191" s="23">
        <v>2</v>
      </c>
      <c r="N191" s="23">
        <v>5</v>
      </c>
      <c r="O191" s="23">
        <v>0</v>
      </c>
      <c r="P191" s="23">
        <v>0</v>
      </c>
      <c r="Q191" s="23">
        <v>0</v>
      </c>
      <c r="R191" s="23">
        <v>0</v>
      </c>
      <c r="S191" s="23">
        <v>0</v>
      </c>
      <c r="T191" s="23">
        <v>11</v>
      </c>
    </row>
    <row r="192" spans="1:20" x14ac:dyDescent="0.3">
      <c r="A192" s="6">
        <v>45</v>
      </c>
      <c r="B192" t="s">
        <v>274</v>
      </c>
      <c r="C192" t="s">
        <v>307</v>
      </c>
      <c r="D192" t="s">
        <v>308</v>
      </c>
      <c r="E192" s="23">
        <v>0</v>
      </c>
      <c r="F192" s="23">
        <v>0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23">
        <v>0</v>
      </c>
      <c r="M192" s="23">
        <v>0</v>
      </c>
      <c r="N192" s="23">
        <v>0</v>
      </c>
      <c r="O192" s="23">
        <v>2</v>
      </c>
      <c r="P192" s="23">
        <v>2</v>
      </c>
      <c r="Q192" s="23">
        <v>0</v>
      </c>
      <c r="R192" s="23">
        <v>0</v>
      </c>
      <c r="S192" s="23">
        <v>0</v>
      </c>
      <c r="T192" s="23">
        <v>4</v>
      </c>
    </row>
    <row r="193" spans="1:20" x14ac:dyDescent="0.3">
      <c r="A193" s="6">
        <v>45</v>
      </c>
      <c r="B193" t="s">
        <v>274</v>
      </c>
      <c r="C193" t="s">
        <v>309</v>
      </c>
      <c r="D193" t="s">
        <v>310</v>
      </c>
      <c r="E193" s="23">
        <v>0</v>
      </c>
      <c r="F193" s="23">
        <v>0</v>
      </c>
      <c r="G193" s="23">
        <v>0</v>
      </c>
      <c r="H193" s="23">
        <v>0</v>
      </c>
      <c r="I193" s="23">
        <v>0</v>
      </c>
      <c r="J193" s="23">
        <v>0</v>
      </c>
      <c r="K193" s="23">
        <v>0</v>
      </c>
      <c r="L193" s="23">
        <v>0</v>
      </c>
      <c r="M193" s="23">
        <v>0</v>
      </c>
      <c r="N193" s="23">
        <v>0</v>
      </c>
      <c r="O193" s="23">
        <v>1</v>
      </c>
      <c r="P193" s="23">
        <v>1</v>
      </c>
      <c r="Q193" s="23">
        <v>0</v>
      </c>
      <c r="R193" s="23">
        <v>0</v>
      </c>
      <c r="S193" s="23">
        <v>0</v>
      </c>
      <c r="T193" s="23">
        <v>2</v>
      </c>
    </row>
    <row r="194" spans="1:20" x14ac:dyDescent="0.3">
      <c r="A194" s="6">
        <v>46</v>
      </c>
      <c r="B194" t="s">
        <v>311</v>
      </c>
      <c r="C194" t="s">
        <v>312</v>
      </c>
      <c r="D194" t="s">
        <v>15</v>
      </c>
      <c r="E194" s="23">
        <v>1</v>
      </c>
      <c r="F194" s="23">
        <v>3</v>
      </c>
      <c r="G194" s="23">
        <v>0</v>
      </c>
      <c r="H194" s="23">
        <v>0</v>
      </c>
      <c r="I194" s="23">
        <v>3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23">
        <v>0</v>
      </c>
      <c r="Q194" s="23">
        <v>0</v>
      </c>
      <c r="R194" s="23">
        <v>0</v>
      </c>
      <c r="S194" s="23">
        <v>4</v>
      </c>
      <c r="T194" s="23">
        <v>11</v>
      </c>
    </row>
    <row r="195" spans="1:20" x14ac:dyDescent="0.3">
      <c r="A195" s="6">
        <v>46</v>
      </c>
      <c r="B195" t="s">
        <v>311</v>
      </c>
      <c r="C195" t="s">
        <v>313</v>
      </c>
      <c r="D195" t="s">
        <v>23</v>
      </c>
      <c r="E195" s="23">
        <v>0</v>
      </c>
      <c r="F195" s="23">
        <v>1</v>
      </c>
      <c r="G195" s="23">
        <v>1</v>
      </c>
      <c r="H195" s="23">
        <v>0</v>
      </c>
      <c r="I195" s="23">
        <v>1</v>
      </c>
      <c r="J195" s="23">
        <v>0</v>
      </c>
      <c r="K195" s="23">
        <v>0</v>
      </c>
      <c r="L195" s="23">
        <v>1</v>
      </c>
      <c r="M195" s="23">
        <v>0</v>
      </c>
      <c r="N195" s="23">
        <v>0</v>
      </c>
      <c r="O195" s="23">
        <v>0</v>
      </c>
      <c r="P195" s="23">
        <v>0</v>
      </c>
      <c r="Q195" s="23">
        <v>0</v>
      </c>
      <c r="R195" s="23">
        <v>0</v>
      </c>
      <c r="S195" s="23">
        <v>0</v>
      </c>
      <c r="T195" s="23">
        <v>4</v>
      </c>
    </row>
    <row r="196" spans="1:20" x14ac:dyDescent="0.3">
      <c r="A196" s="6">
        <v>46</v>
      </c>
      <c r="B196" t="s">
        <v>311</v>
      </c>
      <c r="C196" t="s">
        <v>314</v>
      </c>
      <c r="D196" t="s">
        <v>32</v>
      </c>
      <c r="E196" s="23">
        <v>0</v>
      </c>
      <c r="F196" s="23">
        <v>1</v>
      </c>
      <c r="G196" s="23">
        <v>1</v>
      </c>
      <c r="H196" s="23">
        <v>0</v>
      </c>
      <c r="I196" s="23">
        <v>1</v>
      </c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0</v>
      </c>
      <c r="P196" s="23">
        <v>0</v>
      </c>
      <c r="Q196" s="23">
        <v>0</v>
      </c>
      <c r="R196" s="23">
        <v>0</v>
      </c>
      <c r="S196" s="23">
        <v>0</v>
      </c>
      <c r="T196" s="23">
        <v>3</v>
      </c>
    </row>
    <row r="197" spans="1:20" x14ac:dyDescent="0.3">
      <c r="A197" s="6">
        <v>46</v>
      </c>
      <c r="B197" t="s">
        <v>311</v>
      </c>
      <c r="C197" t="s">
        <v>315</v>
      </c>
      <c r="D197" t="s">
        <v>134</v>
      </c>
      <c r="E197" s="23">
        <v>0</v>
      </c>
      <c r="F197" s="23">
        <v>1</v>
      </c>
      <c r="G197" s="23">
        <v>2</v>
      </c>
      <c r="H197" s="23">
        <v>0</v>
      </c>
      <c r="I197" s="23">
        <v>1</v>
      </c>
      <c r="J197" s="23">
        <v>0</v>
      </c>
      <c r="K197" s="23">
        <v>0</v>
      </c>
      <c r="L197" s="23">
        <v>0</v>
      </c>
      <c r="M197" s="23">
        <v>0</v>
      </c>
      <c r="N197" s="23">
        <v>2</v>
      </c>
      <c r="O197" s="23">
        <v>0</v>
      </c>
      <c r="P197" s="23">
        <v>0</v>
      </c>
      <c r="Q197" s="23">
        <v>0</v>
      </c>
      <c r="R197" s="23">
        <v>0</v>
      </c>
      <c r="S197" s="23">
        <v>0</v>
      </c>
      <c r="T197" s="23">
        <v>6</v>
      </c>
    </row>
    <row r="198" spans="1:20" x14ac:dyDescent="0.3">
      <c r="A198" s="6">
        <v>46</v>
      </c>
      <c r="B198" t="s">
        <v>311</v>
      </c>
      <c r="C198" t="s">
        <v>316</v>
      </c>
      <c r="D198" t="s">
        <v>173</v>
      </c>
      <c r="E198" s="23">
        <v>0</v>
      </c>
      <c r="F198" s="23">
        <v>1</v>
      </c>
      <c r="G198" s="23">
        <v>1</v>
      </c>
      <c r="H198" s="23">
        <v>0</v>
      </c>
      <c r="I198" s="23">
        <v>0</v>
      </c>
      <c r="J198" s="23">
        <v>0</v>
      </c>
      <c r="K198" s="23">
        <v>0</v>
      </c>
      <c r="L198" s="23">
        <v>1</v>
      </c>
      <c r="M198" s="23">
        <v>0</v>
      </c>
      <c r="N198" s="23">
        <v>0</v>
      </c>
      <c r="O198" s="23">
        <v>0</v>
      </c>
      <c r="P198" s="23">
        <v>0</v>
      </c>
      <c r="Q198" s="23">
        <v>0</v>
      </c>
      <c r="R198" s="23">
        <v>0</v>
      </c>
      <c r="S198" s="23">
        <v>0</v>
      </c>
      <c r="T198" s="23">
        <v>3</v>
      </c>
    </row>
    <row r="199" spans="1:20" x14ac:dyDescent="0.3">
      <c r="A199" s="6">
        <v>46</v>
      </c>
      <c r="B199" t="s">
        <v>311</v>
      </c>
      <c r="C199" t="s">
        <v>317</v>
      </c>
      <c r="D199" t="s">
        <v>25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18</v>
      </c>
      <c r="P199" s="23">
        <v>5</v>
      </c>
      <c r="Q199" s="23">
        <v>0</v>
      </c>
      <c r="R199" s="23">
        <v>0</v>
      </c>
      <c r="S199" s="23">
        <v>3</v>
      </c>
      <c r="T199" s="23">
        <v>26</v>
      </c>
    </row>
    <row r="200" spans="1:20" x14ac:dyDescent="0.3">
      <c r="A200" s="6">
        <v>46</v>
      </c>
      <c r="B200" t="s">
        <v>311</v>
      </c>
      <c r="C200" t="s">
        <v>318</v>
      </c>
      <c r="D200" t="s">
        <v>114</v>
      </c>
      <c r="E200" s="23">
        <v>0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8</v>
      </c>
      <c r="P200" s="23">
        <v>3</v>
      </c>
      <c r="Q200" s="23">
        <v>0</v>
      </c>
      <c r="R200" s="23">
        <v>0</v>
      </c>
      <c r="S200" s="23">
        <v>0</v>
      </c>
      <c r="T200" s="23">
        <v>11</v>
      </c>
    </row>
    <row r="201" spans="1:20" x14ac:dyDescent="0.3">
      <c r="A201" s="6">
        <v>46</v>
      </c>
      <c r="B201" t="s">
        <v>311</v>
      </c>
      <c r="C201" t="s">
        <v>319</v>
      </c>
      <c r="D201" t="s">
        <v>27</v>
      </c>
      <c r="E201" s="23">
        <v>0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  <c r="Q201" s="23">
        <v>51</v>
      </c>
      <c r="R201" s="23">
        <v>0</v>
      </c>
      <c r="S201" s="23">
        <v>0</v>
      </c>
      <c r="T201" s="23">
        <v>51</v>
      </c>
    </row>
    <row r="202" spans="1:20" x14ac:dyDescent="0.3">
      <c r="A202" s="6">
        <v>47</v>
      </c>
      <c r="B202" t="s">
        <v>320</v>
      </c>
      <c r="C202" t="s">
        <v>321</v>
      </c>
      <c r="D202" t="s">
        <v>15</v>
      </c>
      <c r="E202" s="23">
        <v>0</v>
      </c>
      <c r="F202" s="23">
        <v>4</v>
      </c>
      <c r="G202" s="23">
        <v>1</v>
      </c>
      <c r="H202" s="23">
        <v>0</v>
      </c>
      <c r="I202" s="23">
        <v>1</v>
      </c>
      <c r="J202" s="23">
        <v>0</v>
      </c>
      <c r="K202" s="23">
        <v>2</v>
      </c>
      <c r="L202" s="23">
        <v>0</v>
      </c>
      <c r="M202" s="23">
        <v>0</v>
      </c>
      <c r="N202" s="23">
        <v>0</v>
      </c>
      <c r="O202" s="23">
        <v>0</v>
      </c>
      <c r="P202" s="23">
        <v>0</v>
      </c>
      <c r="Q202" s="23">
        <v>0</v>
      </c>
      <c r="R202" s="23">
        <v>0</v>
      </c>
      <c r="S202" s="23">
        <v>0</v>
      </c>
      <c r="T202" s="23">
        <v>8</v>
      </c>
    </row>
    <row r="203" spans="1:20" x14ac:dyDescent="0.3">
      <c r="A203" s="6">
        <v>47</v>
      </c>
      <c r="B203" t="s">
        <v>320</v>
      </c>
      <c r="C203" t="s">
        <v>322</v>
      </c>
      <c r="D203" t="s">
        <v>23</v>
      </c>
      <c r="E203" s="23">
        <v>0</v>
      </c>
      <c r="F203" s="23">
        <v>3</v>
      </c>
      <c r="G203" s="23">
        <v>2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  <c r="M203" s="23">
        <v>0</v>
      </c>
      <c r="N203" s="23">
        <v>0</v>
      </c>
      <c r="O203" s="23">
        <v>0</v>
      </c>
      <c r="P203" s="23">
        <v>0</v>
      </c>
      <c r="Q203" s="23">
        <v>0</v>
      </c>
      <c r="R203" s="23">
        <v>0</v>
      </c>
      <c r="S203" s="23">
        <v>0</v>
      </c>
      <c r="T203" s="23">
        <v>5</v>
      </c>
    </row>
    <row r="204" spans="1:20" x14ac:dyDescent="0.3">
      <c r="A204" s="6">
        <v>47</v>
      </c>
      <c r="B204" t="s">
        <v>320</v>
      </c>
      <c r="C204" t="s">
        <v>323</v>
      </c>
      <c r="D204" t="s">
        <v>32</v>
      </c>
      <c r="E204" s="23">
        <v>0</v>
      </c>
      <c r="F204" s="23">
        <v>5</v>
      </c>
      <c r="G204" s="23">
        <v>0</v>
      </c>
      <c r="H204" s="23">
        <v>0</v>
      </c>
      <c r="I204" s="23">
        <v>0</v>
      </c>
      <c r="J204" s="23">
        <v>1</v>
      </c>
      <c r="K204" s="23">
        <v>0</v>
      </c>
      <c r="L204" s="23">
        <v>0</v>
      </c>
      <c r="M204" s="23">
        <v>0</v>
      </c>
      <c r="N204" s="23">
        <v>1</v>
      </c>
      <c r="O204" s="23">
        <v>0</v>
      </c>
      <c r="P204" s="23">
        <v>0</v>
      </c>
      <c r="Q204" s="23">
        <v>0</v>
      </c>
      <c r="R204" s="23">
        <v>0</v>
      </c>
      <c r="S204" s="23">
        <v>0</v>
      </c>
      <c r="T204" s="23">
        <v>7</v>
      </c>
    </row>
    <row r="205" spans="1:20" x14ac:dyDescent="0.3">
      <c r="A205" s="6">
        <v>47</v>
      </c>
      <c r="B205" t="s">
        <v>320</v>
      </c>
      <c r="C205" t="s">
        <v>324</v>
      </c>
      <c r="D205" t="s">
        <v>19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19</v>
      </c>
      <c r="P205" s="23">
        <v>4</v>
      </c>
      <c r="Q205" s="23">
        <v>0</v>
      </c>
      <c r="R205" s="23">
        <v>0</v>
      </c>
      <c r="S205" s="23">
        <v>2</v>
      </c>
      <c r="T205" s="23">
        <v>25</v>
      </c>
    </row>
    <row r="206" spans="1:20" x14ac:dyDescent="0.3">
      <c r="A206" s="6">
        <v>48</v>
      </c>
      <c r="B206" t="s">
        <v>325</v>
      </c>
      <c r="C206" t="s">
        <v>728</v>
      </c>
      <c r="D206" t="s">
        <v>729</v>
      </c>
      <c r="E206" s="23">
        <v>7</v>
      </c>
      <c r="F206" s="23">
        <v>27</v>
      </c>
      <c r="G206" s="23">
        <v>5</v>
      </c>
      <c r="H206" s="23">
        <v>0</v>
      </c>
      <c r="I206" s="23">
        <v>8</v>
      </c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0</v>
      </c>
      <c r="P206" s="23">
        <v>0</v>
      </c>
      <c r="Q206" s="23">
        <v>0</v>
      </c>
      <c r="R206" s="23">
        <v>0</v>
      </c>
      <c r="S206" s="23">
        <v>7</v>
      </c>
      <c r="T206" s="23">
        <v>54</v>
      </c>
    </row>
    <row r="207" spans="1:20" x14ac:dyDescent="0.3">
      <c r="A207" s="6">
        <v>48</v>
      </c>
      <c r="B207" t="s">
        <v>325</v>
      </c>
      <c r="C207" t="s">
        <v>328</v>
      </c>
      <c r="D207" t="s">
        <v>25</v>
      </c>
      <c r="E207" s="23">
        <v>0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21</v>
      </c>
      <c r="P207" s="23">
        <v>7</v>
      </c>
      <c r="Q207" s="23">
        <v>0</v>
      </c>
      <c r="R207" s="23">
        <v>0</v>
      </c>
      <c r="S207" s="23">
        <v>0</v>
      </c>
      <c r="T207" s="23">
        <v>28</v>
      </c>
    </row>
    <row r="208" spans="1:20" x14ac:dyDescent="0.3">
      <c r="A208" s="6">
        <v>48</v>
      </c>
      <c r="B208" t="s">
        <v>325</v>
      </c>
      <c r="C208" t="s">
        <v>329</v>
      </c>
      <c r="D208" t="s">
        <v>114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23">
        <v>0</v>
      </c>
      <c r="M208" s="23">
        <v>0</v>
      </c>
      <c r="N208" s="23">
        <v>0</v>
      </c>
      <c r="O208" s="23">
        <v>11</v>
      </c>
      <c r="P208" s="23">
        <v>4</v>
      </c>
      <c r="Q208" s="23">
        <v>0</v>
      </c>
      <c r="R208" s="23">
        <v>0</v>
      </c>
      <c r="S208" s="23">
        <v>0</v>
      </c>
      <c r="T208" s="23">
        <v>15</v>
      </c>
    </row>
    <row r="209" spans="1:20" x14ac:dyDescent="0.3">
      <c r="A209" s="6">
        <v>48</v>
      </c>
      <c r="B209" t="s">
        <v>325</v>
      </c>
      <c r="C209" t="s">
        <v>330</v>
      </c>
      <c r="D209" t="s">
        <v>65</v>
      </c>
      <c r="E209" s="23">
        <v>0</v>
      </c>
      <c r="F209" s="23">
        <v>0</v>
      </c>
      <c r="G209" s="23">
        <v>0</v>
      </c>
      <c r="H209" s="23">
        <v>0</v>
      </c>
      <c r="I209" s="23">
        <v>0</v>
      </c>
      <c r="J209" s="23">
        <v>0</v>
      </c>
      <c r="K209" s="23">
        <v>0</v>
      </c>
      <c r="L209" s="23">
        <v>0</v>
      </c>
      <c r="M209" s="23">
        <v>0</v>
      </c>
      <c r="N209" s="23">
        <v>0</v>
      </c>
      <c r="O209" s="23">
        <v>0</v>
      </c>
      <c r="P209" s="23">
        <v>0</v>
      </c>
      <c r="Q209" s="23">
        <v>0</v>
      </c>
      <c r="R209" s="23">
        <v>0</v>
      </c>
      <c r="S209" s="23">
        <v>0</v>
      </c>
      <c r="T209" s="23">
        <v>0</v>
      </c>
    </row>
    <row r="210" spans="1:20" x14ac:dyDescent="0.3">
      <c r="A210" s="6">
        <v>48</v>
      </c>
      <c r="B210" t="s">
        <v>325</v>
      </c>
      <c r="C210" t="s">
        <v>331</v>
      </c>
      <c r="D210" t="s">
        <v>27</v>
      </c>
      <c r="E210" s="23">
        <v>0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  <c r="K210" s="23">
        <v>0</v>
      </c>
      <c r="L210" s="23">
        <v>0</v>
      </c>
      <c r="M210" s="23">
        <v>0</v>
      </c>
      <c r="N210" s="23">
        <v>0</v>
      </c>
      <c r="O210" s="23">
        <v>0</v>
      </c>
      <c r="P210" s="23">
        <v>0</v>
      </c>
      <c r="Q210" s="23">
        <v>36</v>
      </c>
      <c r="R210" s="23">
        <v>0</v>
      </c>
      <c r="S210" s="23">
        <v>0</v>
      </c>
      <c r="T210" s="23">
        <v>36</v>
      </c>
    </row>
    <row r="211" spans="1:20" x14ac:dyDescent="0.3">
      <c r="A211" s="6">
        <v>48</v>
      </c>
      <c r="B211" t="s">
        <v>325</v>
      </c>
      <c r="C211" t="s">
        <v>332</v>
      </c>
      <c r="D211" t="s">
        <v>333</v>
      </c>
      <c r="E211" s="23">
        <v>0</v>
      </c>
      <c r="F211" s="23">
        <v>1</v>
      </c>
      <c r="G211" s="23">
        <v>0</v>
      </c>
      <c r="H211" s="23">
        <v>0</v>
      </c>
      <c r="I211" s="23">
        <v>2</v>
      </c>
      <c r="J211" s="23">
        <v>0</v>
      </c>
      <c r="K211" s="23">
        <v>0</v>
      </c>
      <c r="L211" s="23">
        <v>0</v>
      </c>
      <c r="M211" s="23">
        <v>2</v>
      </c>
      <c r="N211" s="23">
        <v>0</v>
      </c>
      <c r="O211" s="23">
        <v>0</v>
      </c>
      <c r="P211" s="23">
        <v>0</v>
      </c>
      <c r="Q211" s="23">
        <v>0</v>
      </c>
      <c r="R211" s="23">
        <v>0</v>
      </c>
      <c r="S211" s="23">
        <v>5</v>
      </c>
      <c r="T211" s="23">
        <v>10</v>
      </c>
    </row>
    <row r="212" spans="1:20" x14ac:dyDescent="0.3">
      <c r="A212" s="6">
        <v>48</v>
      </c>
      <c r="B212" t="s">
        <v>325</v>
      </c>
      <c r="C212" t="s">
        <v>334</v>
      </c>
      <c r="D212" t="s">
        <v>335</v>
      </c>
      <c r="E212" s="23">
        <v>0</v>
      </c>
      <c r="F212" s="23">
        <v>0</v>
      </c>
      <c r="G212" s="23">
        <v>6</v>
      </c>
      <c r="H212" s="23">
        <v>0</v>
      </c>
      <c r="I212" s="23">
        <v>1</v>
      </c>
      <c r="J212" s="23">
        <v>0</v>
      </c>
      <c r="K212" s="23">
        <v>0</v>
      </c>
      <c r="L212" s="23">
        <v>0</v>
      </c>
      <c r="M212" s="23">
        <v>3</v>
      </c>
      <c r="N212" s="23">
        <v>5</v>
      </c>
      <c r="O212" s="23">
        <v>0</v>
      </c>
      <c r="P212" s="23">
        <v>0</v>
      </c>
      <c r="Q212" s="23">
        <v>0</v>
      </c>
      <c r="R212" s="23">
        <v>0</v>
      </c>
      <c r="S212" s="23">
        <v>0</v>
      </c>
      <c r="T212" s="23">
        <v>15</v>
      </c>
    </row>
    <row r="213" spans="1:20" x14ac:dyDescent="0.3">
      <c r="A213" s="6">
        <v>48</v>
      </c>
      <c r="B213" t="s">
        <v>325</v>
      </c>
      <c r="C213" t="s">
        <v>336</v>
      </c>
      <c r="D213" t="s">
        <v>337</v>
      </c>
      <c r="E213" s="23">
        <v>0</v>
      </c>
      <c r="F213" s="23">
        <v>0</v>
      </c>
      <c r="G213" s="23">
        <v>0</v>
      </c>
      <c r="H213" s="23">
        <v>0</v>
      </c>
      <c r="I213" s="23">
        <v>1</v>
      </c>
      <c r="J213" s="23">
        <v>0</v>
      </c>
      <c r="K213" s="23">
        <v>0</v>
      </c>
      <c r="L213" s="23">
        <v>0</v>
      </c>
      <c r="M213" s="23">
        <v>0</v>
      </c>
      <c r="N213" s="23">
        <v>0</v>
      </c>
      <c r="O213" s="23">
        <v>0</v>
      </c>
      <c r="P213" s="23">
        <v>0</v>
      </c>
      <c r="Q213" s="23">
        <v>0</v>
      </c>
      <c r="R213" s="23">
        <v>0</v>
      </c>
      <c r="S213" s="23">
        <v>0</v>
      </c>
      <c r="T213" s="23">
        <v>1</v>
      </c>
    </row>
    <row r="214" spans="1:20" x14ac:dyDescent="0.3">
      <c r="A214" s="6">
        <v>48</v>
      </c>
      <c r="B214" t="s">
        <v>325</v>
      </c>
      <c r="C214" t="s">
        <v>730</v>
      </c>
      <c r="D214" t="s">
        <v>731</v>
      </c>
      <c r="E214" s="23">
        <v>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1</v>
      </c>
      <c r="P214" s="23">
        <v>1</v>
      </c>
      <c r="Q214" s="23">
        <v>0</v>
      </c>
      <c r="R214" s="23">
        <v>0</v>
      </c>
      <c r="S214" s="23">
        <v>0</v>
      </c>
      <c r="T214" s="23">
        <v>2</v>
      </c>
    </row>
    <row r="215" spans="1:20" x14ac:dyDescent="0.3">
      <c r="A215" s="6">
        <v>48</v>
      </c>
      <c r="B215" t="s">
        <v>325</v>
      </c>
      <c r="C215" t="s">
        <v>338</v>
      </c>
      <c r="D215" t="s">
        <v>339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23">
        <v>0</v>
      </c>
      <c r="M215" s="23">
        <v>0</v>
      </c>
      <c r="N215" s="23">
        <v>0</v>
      </c>
      <c r="O215" s="23">
        <v>2</v>
      </c>
      <c r="P215" s="23">
        <v>3</v>
      </c>
      <c r="Q215" s="23">
        <v>0</v>
      </c>
      <c r="R215" s="23">
        <v>0</v>
      </c>
      <c r="S215" s="23">
        <v>0</v>
      </c>
      <c r="T215" s="23">
        <v>5</v>
      </c>
    </row>
    <row r="216" spans="1:20" x14ac:dyDescent="0.3">
      <c r="A216" s="6">
        <v>49</v>
      </c>
      <c r="B216" t="s">
        <v>340</v>
      </c>
      <c r="C216" t="s">
        <v>341</v>
      </c>
      <c r="D216" t="s">
        <v>15</v>
      </c>
      <c r="E216" s="23">
        <v>6</v>
      </c>
      <c r="F216" s="23">
        <v>4</v>
      </c>
      <c r="G216" s="23">
        <v>6</v>
      </c>
      <c r="H216" s="23">
        <v>0</v>
      </c>
      <c r="I216" s="23">
        <v>0</v>
      </c>
      <c r="J216" s="23">
        <v>0</v>
      </c>
      <c r="K216" s="23">
        <v>0</v>
      </c>
      <c r="L216" s="23">
        <v>0</v>
      </c>
      <c r="M216" s="23">
        <v>0</v>
      </c>
      <c r="N216" s="23">
        <v>0</v>
      </c>
      <c r="O216" s="23">
        <v>0</v>
      </c>
      <c r="P216" s="23">
        <v>0</v>
      </c>
      <c r="Q216" s="23">
        <v>0</v>
      </c>
      <c r="R216" s="23">
        <v>0</v>
      </c>
      <c r="S216" s="23">
        <v>0</v>
      </c>
      <c r="T216" s="23">
        <v>16</v>
      </c>
    </row>
    <row r="217" spans="1:20" x14ac:dyDescent="0.3">
      <c r="A217" s="6">
        <v>49</v>
      </c>
      <c r="B217" t="s">
        <v>340</v>
      </c>
      <c r="C217" t="s">
        <v>342</v>
      </c>
      <c r="D217" t="s">
        <v>277</v>
      </c>
      <c r="E217" s="23">
        <v>12</v>
      </c>
      <c r="F217" s="23">
        <v>38</v>
      </c>
      <c r="G217" s="23">
        <v>162</v>
      </c>
      <c r="H217" s="23">
        <v>3</v>
      </c>
      <c r="I217" s="23">
        <v>15</v>
      </c>
      <c r="J217" s="23">
        <v>0</v>
      </c>
      <c r="K217" s="23">
        <v>0</v>
      </c>
      <c r="L217" s="23">
        <v>3</v>
      </c>
      <c r="M217" s="23">
        <v>0</v>
      </c>
      <c r="N217" s="23">
        <v>0</v>
      </c>
      <c r="O217" s="23">
        <v>191</v>
      </c>
      <c r="P217" s="23">
        <v>17</v>
      </c>
      <c r="Q217" s="23">
        <v>146</v>
      </c>
      <c r="R217" s="23">
        <v>6</v>
      </c>
      <c r="S217" s="23">
        <v>26</v>
      </c>
      <c r="T217" s="23">
        <v>619</v>
      </c>
    </row>
    <row r="218" spans="1:20" x14ac:dyDescent="0.3">
      <c r="A218" s="6">
        <v>49</v>
      </c>
      <c r="B218" t="s">
        <v>340</v>
      </c>
      <c r="C218" t="s">
        <v>343</v>
      </c>
      <c r="D218" t="s">
        <v>344</v>
      </c>
      <c r="E218" s="23">
        <v>0</v>
      </c>
      <c r="F218" s="23">
        <v>0</v>
      </c>
      <c r="G218" s="23">
        <v>0</v>
      </c>
      <c r="H218" s="23">
        <v>0</v>
      </c>
      <c r="I218" s="23">
        <v>0</v>
      </c>
      <c r="J218" s="23">
        <v>0</v>
      </c>
      <c r="K218" s="23">
        <v>0</v>
      </c>
      <c r="L218" s="23">
        <v>0</v>
      </c>
      <c r="M218" s="23">
        <v>0</v>
      </c>
      <c r="N218" s="23">
        <v>8</v>
      </c>
      <c r="O218" s="23">
        <v>0</v>
      </c>
      <c r="P218" s="23">
        <v>0</v>
      </c>
      <c r="Q218" s="23">
        <v>0</v>
      </c>
      <c r="R218" s="23">
        <v>0</v>
      </c>
      <c r="S218" s="23">
        <v>1</v>
      </c>
      <c r="T218" s="23">
        <v>9</v>
      </c>
    </row>
    <row r="219" spans="1:20" x14ac:dyDescent="0.3">
      <c r="A219" s="6">
        <v>49</v>
      </c>
      <c r="B219" t="s">
        <v>340</v>
      </c>
      <c r="C219" t="s">
        <v>345</v>
      </c>
      <c r="D219" t="s">
        <v>346</v>
      </c>
      <c r="E219" s="23">
        <v>0</v>
      </c>
      <c r="F219" s="23">
        <v>0</v>
      </c>
      <c r="G219" s="23">
        <v>0</v>
      </c>
      <c r="H219" s="23">
        <v>0</v>
      </c>
      <c r="I219" s="23">
        <v>1</v>
      </c>
      <c r="J219" s="23">
        <v>0</v>
      </c>
      <c r="K219" s="23">
        <v>0</v>
      </c>
      <c r="L219" s="23">
        <v>0</v>
      </c>
      <c r="M219" s="23">
        <v>0</v>
      </c>
      <c r="N219" s="23">
        <v>2</v>
      </c>
      <c r="O219" s="23">
        <v>0</v>
      </c>
      <c r="P219" s="23">
        <v>0</v>
      </c>
      <c r="Q219" s="23">
        <v>0</v>
      </c>
      <c r="R219" s="23">
        <v>0</v>
      </c>
      <c r="S219" s="23">
        <v>0</v>
      </c>
      <c r="T219" s="23">
        <v>3</v>
      </c>
    </row>
    <row r="220" spans="1:20" x14ac:dyDescent="0.3">
      <c r="A220" s="6">
        <v>49</v>
      </c>
      <c r="B220" t="s">
        <v>340</v>
      </c>
      <c r="C220" t="s">
        <v>347</v>
      </c>
      <c r="D220" t="s">
        <v>348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  <c r="M220" s="23">
        <v>0</v>
      </c>
      <c r="N220" s="23">
        <v>5</v>
      </c>
      <c r="O220" s="23">
        <v>0</v>
      </c>
      <c r="P220" s="23">
        <v>0</v>
      </c>
      <c r="Q220" s="23">
        <v>0</v>
      </c>
      <c r="R220" s="23">
        <v>0</v>
      </c>
      <c r="S220" s="23">
        <v>0</v>
      </c>
      <c r="T220" s="23">
        <v>5</v>
      </c>
    </row>
    <row r="221" spans="1:20" x14ac:dyDescent="0.3">
      <c r="A221" s="6">
        <v>49</v>
      </c>
      <c r="B221" t="s">
        <v>340</v>
      </c>
      <c r="C221" t="s">
        <v>349</v>
      </c>
      <c r="D221" t="s">
        <v>350</v>
      </c>
      <c r="E221" s="23">
        <v>0</v>
      </c>
      <c r="F221" s="23">
        <v>0</v>
      </c>
      <c r="G221" s="23">
        <v>0</v>
      </c>
      <c r="H221" s="23">
        <v>0</v>
      </c>
      <c r="I221" s="23">
        <v>0</v>
      </c>
      <c r="J221" s="23">
        <v>0</v>
      </c>
      <c r="K221" s="23">
        <v>0</v>
      </c>
      <c r="L221" s="23">
        <v>0</v>
      </c>
      <c r="M221" s="23">
        <v>0</v>
      </c>
      <c r="N221" s="23">
        <v>7</v>
      </c>
      <c r="O221" s="23">
        <v>0</v>
      </c>
      <c r="P221" s="23">
        <v>0</v>
      </c>
      <c r="Q221" s="23">
        <v>0</v>
      </c>
      <c r="R221" s="23">
        <v>0</v>
      </c>
      <c r="S221" s="23">
        <v>0</v>
      </c>
      <c r="T221" s="23">
        <v>7</v>
      </c>
    </row>
    <row r="222" spans="1:20" x14ac:dyDescent="0.3">
      <c r="A222" s="6">
        <v>49</v>
      </c>
      <c r="B222" t="s">
        <v>340</v>
      </c>
      <c r="C222" t="s">
        <v>351</v>
      </c>
      <c r="D222" t="s">
        <v>352</v>
      </c>
      <c r="E222" s="23">
        <v>0</v>
      </c>
      <c r="F222" s="23">
        <v>1</v>
      </c>
      <c r="G222" s="23">
        <v>0</v>
      </c>
      <c r="H222" s="23">
        <v>0</v>
      </c>
      <c r="I222" s="23">
        <v>1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  <c r="Q222" s="23">
        <v>0</v>
      </c>
      <c r="R222" s="23">
        <v>0</v>
      </c>
      <c r="S222" s="23">
        <v>0</v>
      </c>
      <c r="T222" s="23">
        <v>2</v>
      </c>
    </row>
    <row r="223" spans="1:20" x14ac:dyDescent="0.3">
      <c r="A223" s="6">
        <v>49</v>
      </c>
      <c r="B223" t="s">
        <v>340</v>
      </c>
      <c r="C223" t="s">
        <v>353</v>
      </c>
      <c r="D223" t="s">
        <v>354</v>
      </c>
      <c r="E223" s="23">
        <v>0</v>
      </c>
      <c r="F223" s="23">
        <v>0</v>
      </c>
      <c r="G223" s="23">
        <v>0</v>
      </c>
      <c r="H223" s="23">
        <v>0</v>
      </c>
      <c r="I223" s="23">
        <v>0</v>
      </c>
      <c r="J223" s="23">
        <v>0</v>
      </c>
      <c r="K223" s="23">
        <v>0</v>
      </c>
      <c r="L223" s="23">
        <v>0</v>
      </c>
      <c r="M223" s="23">
        <v>0</v>
      </c>
      <c r="N223" s="23">
        <v>7</v>
      </c>
      <c r="O223" s="23">
        <v>0</v>
      </c>
      <c r="P223" s="23">
        <v>0</v>
      </c>
      <c r="Q223" s="23">
        <v>0</v>
      </c>
      <c r="R223" s="23">
        <v>0</v>
      </c>
      <c r="S223" s="23">
        <v>0</v>
      </c>
      <c r="T223" s="23">
        <v>7</v>
      </c>
    </row>
    <row r="224" spans="1:20" x14ac:dyDescent="0.3">
      <c r="A224" s="6">
        <v>49</v>
      </c>
      <c r="B224" t="s">
        <v>340</v>
      </c>
      <c r="C224" t="s">
        <v>355</v>
      </c>
      <c r="D224" t="s">
        <v>356</v>
      </c>
      <c r="E224" s="23">
        <v>0</v>
      </c>
      <c r="F224" s="23">
        <v>0</v>
      </c>
      <c r="G224" s="23">
        <v>0</v>
      </c>
      <c r="H224" s="23">
        <v>0</v>
      </c>
      <c r="I224" s="23">
        <v>0</v>
      </c>
      <c r="J224" s="23">
        <v>0</v>
      </c>
      <c r="K224" s="23">
        <v>0</v>
      </c>
      <c r="L224" s="23">
        <v>0</v>
      </c>
      <c r="M224" s="23">
        <v>0</v>
      </c>
      <c r="N224" s="23">
        <v>5</v>
      </c>
      <c r="O224" s="23">
        <v>0</v>
      </c>
      <c r="P224" s="23">
        <v>0</v>
      </c>
      <c r="Q224" s="23">
        <v>0</v>
      </c>
      <c r="R224" s="23">
        <v>0</v>
      </c>
      <c r="S224" s="23">
        <v>0</v>
      </c>
      <c r="T224" s="23">
        <v>5</v>
      </c>
    </row>
    <row r="225" spans="1:20" x14ac:dyDescent="0.3">
      <c r="A225" s="6">
        <v>49</v>
      </c>
      <c r="B225" t="s">
        <v>340</v>
      </c>
      <c r="C225" t="s">
        <v>357</v>
      </c>
      <c r="D225" t="s">
        <v>358</v>
      </c>
      <c r="E225" s="23">
        <v>0</v>
      </c>
      <c r="F225" s="23">
        <v>0</v>
      </c>
      <c r="G225" s="23">
        <v>0</v>
      </c>
      <c r="H225" s="23">
        <v>0</v>
      </c>
      <c r="I225" s="23">
        <v>0</v>
      </c>
      <c r="J225" s="23">
        <v>0</v>
      </c>
      <c r="K225" s="23">
        <v>0</v>
      </c>
      <c r="L225" s="23">
        <v>0</v>
      </c>
      <c r="M225" s="23">
        <v>0</v>
      </c>
      <c r="N225" s="23">
        <v>1</v>
      </c>
      <c r="O225" s="23">
        <v>0</v>
      </c>
      <c r="P225" s="23">
        <v>0</v>
      </c>
      <c r="Q225" s="23">
        <v>0</v>
      </c>
      <c r="R225" s="23">
        <v>0</v>
      </c>
      <c r="S225" s="23">
        <v>0</v>
      </c>
      <c r="T225" s="23">
        <v>1</v>
      </c>
    </row>
    <row r="226" spans="1:20" x14ac:dyDescent="0.3">
      <c r="A226" s="6">
        <v>49</v>
      </c>
      <c r="B226" t="s">
        <v>340</v>
      </c>
      <c r="C226" t="s">
        <v>359</v>
      </c>
      <c r="D226" t="s">
        <v>360</v>
      </c>
      <c r="E226" s="23">
        <v>0</v>
      </c>
      <c r="F226" s="23">
        <v>0</v>
      </c>
      <c r="G226" s="23">
        <v>0</v>
      </c>
      <c r="H226" s="23">
        <v>0</v>
      </c>
      <c r="I226" s="23">
        <v>1</v>
      </c>
      <c r="J226" s="23">
        <v>0</v>
      </c>
      <c r="K226" s="23">
        <v>0</v>
      </c>
      <c r="L226" s="23">
        <v>0</v>
      </c>
      <c r="M226" s="23">
        <v>0</v>
      </c>
      <c r="N226" s="23">
        <v>6</v>
      </c>
      <c r="O226" s="23">
        <v>0</v>
      </c>
      <c r="P226" s="23">
        <v>0</v>
      </c>
      <c r="Q226" s="23">
        <v>0</v>
      </c>
      <c r="R226" s="23">
        <v>0</v>
      </c>
      <c r="S226" s="23">
        <v>0</v>
      </c>
      <c r="T226" s="23">
        <v>7</v>
      </c>
    </row>
    <row r="227" spans="1:20" x14ac:dyDescent="0.3">
      <c r="A227" s="6">
        <v>49</v>
      </c>
      <c r="B227" t="s">
        <v>340</v>
      </c>
      <c r="C227" t="s">
        <v>361</v>
      </c>
      <c r="D227" t="s">
        <v>362</v>
      </c>
      <c r="E227" s="23">
        <v>0</v>
      </c>
      <c r="F227" s="23">
        <v>0</v>
      </c>
      <c r="G227" s="23">
        <v>2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2</v>
      </c>
      <c r="O227" s="23">
        <v>0</v>
      </c>
      <c r="P227" s="23">
        <v>0</v>
      </c>
      <c r="Q227" s="23">
        <v>0</v>
      </c>
      <c r="R227" s="23">
        <v>0</v>
      </c>
      <c r="S227" s="23">
        <v>0</v>
      </c>
      <c r="T227" s="23">
        <v>4</v>
      </c>
    </row>
    <row r="228" spans="1:20" x14ac:dyDescent="0.3">
      <c r="A228" s="6">
        <v>50</v>
      </c>
      <c r="B228" t="s">
        <v>363</v>
      </c>
      <c r="C228" t="s">
        <v>364</v>
      </c>
      <c r="D228" t="s">
        <v>15</v>
      </c>
      <c r="E228" s="23">
        <v>0</v>
      </c>
      <c r="F228" s="23">
        <v>1</v>
      </c>
      <c r="G228" s="23">
        <v>1</v>
      </c>
      <c r="H228" s="23">
        <v>0</v>
      </c>
      <c r="I228" s="23">
        <v>1</v>
      </c>
      <c r="J228" s="23">
        <v>0</v>
      </c>
      <c r="K228" s="23">
        <v>1</v>
      </c>
      <c r="L228" s="23">
        <v>0</v>
      </c>
      <c r="M228" s="23">
        <v>1</v>
      </c>
      <c r="N228" s="23">
        <v>0</v>
      </c>
      <c r="O228" s="23">
        <v>0</v>
      </c>
      <c r="P228" s="23">
        <v>0</v>
      </c>
      <c r="Q228" s="23">
        <v>0</v>
      </c>
      <c r="R228" s="23">
        <v>0</v>
      </c>
      <c r="S228" s="23">
        <v>4</v>
      </c>
      <c r="T228" s="23">
        <v>9</v>
      </c>
    </row>
    <row r="229" spans="1:20" x14ac:dyDescent="0.3">
      <c r="A229" s="6">
        <v>50</v>
      </c>
      <c r="B229" t="s">
        <v>363</v>
      </c>
      <c r="C229" t="s">
        <v>365</v>
      </c>
      <c r="D229" t="s">
        <v>366</v>
      </c>
      <c r="E229" s="23">
        <v>0</v>
      </c>
      <c r="F229" s="23">
        <v>1</v>
      </c>
      <c r="G229" s="23">
        <v>1</v>
      </c>
      <c r="H229" s="23">
        <v>0</v>
      </c>
      <c r="I229" s="23">
        <v>1</v>
      </c>
      <c r="J229" s="23">
        <v>0</v>
      </c>
      <c r="K229" s="23">
        <v>0</v>
      </c>
      <c r="L229" s="23">
        <v>0</v>
      </c>
      <c r="M229" s="23">
        <v>0</v>
      </c>
      <c r="N229" s="23">
        <v>1</v>
      </c>
      <c r="O229" s="23">
        <v>0</v>
      </c>
      <c r="P229" s="23">
        <v>0</v>
      </c>
      <c r="Q229" s="23">
        <v>0</v>
      </c>
      <c r="R229" s="23">
        <v>0</v>
      </c>
      <c r="S229" s="23">
        <v>0</v>
      </c>
      <c r="T229" s="23">
        <v>4</v>
      </c>
    </row>
    <row r="230" spans="1:20" x14ac:dyDescent="0.3">
      <c r="A230" s="6">
        <v>50</v>
      </c>
      <c r="B230" t="s">
        <v>363</v>
      </c>
      <c r="C230" t="s">
        <v>367</v>
      </c>
      <c r="D230" t="s">
        <v>23</v>
      </c>
      <c r="E230" s="23">
        <v>0</v>
      </c>
      <c r="F230" s="23">
        <v>1</v>
      </c>
      <c r="G230" s="23">
        <v>1</v>
      </c>
      <c r="H230" s="23">
        <v>0</v>
      </c>
      <c r="I230" s="23">
        <v>1</v>
      </c>
      <c r="J230" s="23">
        <v>0</v>
      </c>
      <c r="K230" s="23">
        <v>0</v>
      </c>
      <c r="L230" s="23">
        <v>0</v>
      </c>
      <c r="M230" s="23">
        <v>0</v>
      </c>
      <c r="N230" s="23">
        <v>0</v>
      </c>
      <c r="O230" s="23">
        <v>0</v>
      </c>
      <c r="P230" s="23">
        <v>0</v>
      </c>
      <c r="Q230" s="23">
        <v>0</v>
      </c>
      <c r="R230" s="23">
        <v>0</v>
      </c>
      <c r="S230" s="23">
        <v>1</v>
      </c>
      <c r="T230" s="23">
        <v>4</v>
      </c>
    </row>
    <row r="231" spans="1:20" x14ac:dyDescent="0.3">
      <c r="A231" s="6">
        <v>50</v>
      </c>
      <c r="B231" t="s">
        <v>363</v>
      </c>
      <c r="C231" t="s">
        <v>368</v>
      </c>
      <c r="D231" t="s">
        <v>32</v>
      </c>
      <c r="E231" s="23">
        <v>0</v>
      </c>
      <c r="F231" s="23">
        <v>1</v>
      </c>
      <c r="G231" s="23">
        <v>1</v>
      </c>
      <c r="H231" s="23">
        <v>0</v>
      </c>
      <c r="I231" s="23">
        <v>2</v>
      </c>
      <c r="J231" s="23">
        <v>0</v>
      </c>
      <c r="K231" s="23">
        <v>0</v>
      </c>
      <c r="L231" s="23">
        <v>0</v>
      </c>
      <c r="M231" s="23">
        <v>1</v>
      </c>
      <c r="N231" s="23">
        <v>1</v>
      </c>
      <c r="O231" s="23">
        <v>0</v>
      </c>
      <c r="P231" s="23">
        <v>0</v>
      </c>
      <c r="Q231" s="23">
        <v>0</v>
      </c>
      <c r="R231" s="23">
        <v>0</v>
      </c>
      <c r="S231" s="23">
        <v>1</v>
      </c>
      <c r="T231" s="23">
        <v>7</v>
      </c>
    </row>
    <row r="232" spans="1:20" x14ac:dyDescent="0.3">
      <c r="A232" s="6">
        <v>50</v>
      </c>
      <c r="B232" t="s">
        <v>363</v>
      </c>
      <c r="C232" t="s">
        <v>369</v>
      </c>
      <c r="D232" t="s">
        <v>19</v>
      </c>
      <c r="E232" s="23">
        <v>0</v>
      </c>
      <c r="F232" s="23">
        <v>0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23">
        <v>0</v>
      </c>
      <c r="M232" s="23">
        <v>0</v>
      </c>
      <c r="N232" s="23">
        <v>0</v>
      </c>
      <c r="O232" s="23">
        <v>8</v>
      </c>
      <c r="P232" s="23">
        <v>8</v>
      </c>
      <c r="Q232" s="23">
        <v>0</v>
      </c>
      <c r="R232" s="23">
        <v>0</v>
      </c>
      <c r="S232" s="23">
        <v>2</v>
      </c>
      <c r="T232" s="23">
        <v>18</v>
      </c>
    </row>
    <row r="233" spans="1:20" x14ac:dyDescent="0.3">
      <c r="A233" s="6">
        <v>51</v>
      </c>
      <c r="B233" t="s">
        <v>370</v>
      </c>
      <c r="C233" t="s">
        <v>371</v>
      </c>
      <c r="D233" t="s">
        <v>15</v>
      </c>
      <c r="E233" s="23">
        <v>0</v>
      </c>
      <c r="F233" s="23">
        <v>3</v>
      </c>
      <c r="G233" s="23">
        <v>1</v>
      </c>
      <c r="H233" s="23">
        <v>0</v>
      </c>
      <c r="I233" s="23">
        <v>0</v>
      </c>
      <c r="J233" s="23">
        <v>0</v>
      </c>
      <c r="K233" s="23">
        <v>1</v>
      </c>
      <c r="L233" s="23">
        <v>0</v>
      </c>
      <c r="M233" s="23">
        <v>0</v>
      </c>
      <c r="N233" s="23">
        <v>0</v>
      </c>
      <c r="O233" s="23">
        <v>0</v>
      </c>
      <c r="P233" s="23">
        <v>0</v>
      </c>
      <c r="Q233" s="23">
        <v>0</v>
      </c>
      <c r="R233" s="23">
        <v>0</v>
      </c>
      <c r="S233" s="23">
        <v>1</v>
      </c>
      <c r="T233" s="23">
        <v>6</v>
      </c>
    </row>
    <row r="234" spans="1:20" x14ac:dyDescent="0.3">
      <c r="A234" s="6">
        <v>51</v>
      </c>
      <c r="B234" t="s">
        <v>370</v>
      </c>
      <c r="C234" t="s">
        <v>372</v>
      </c>
      <c r="D234" t="s">
        <v>19</v>
      </c>
      <c r="E234" s="23">
        <v>0</v>
      </c>
      <c r="F234" s="23">
        <v>0</v>
      </c>
      <c r="G234" s="23">
        <v>0</v>
      </c>
      <c r="H234" s="23">
        <v>0</v>
      </c>
      <c r="I234" s="23">
        <v>0</v>
      </c>
      <c r="J234" s="23">
        <v>0</v>
      </c>
      <c r="K234" s="23">
        <v>0</v>
      </c>
      <c r="L234" s="23">
        <v>0</v>
      </c>
      <c r="M234" s="23">
        <v>0</v>
      </c>
      <c r="N234" s="23">
        <v>0</v>
      </c>
      <c r="O234" s="23">
        <v>1</v>
      </c>
      <c r="P234" s="23">
        <v>2</v>
      </c>
      <c r="Q234" s="23">
        <v>0</v>
      </c>
      <c r="R234" s="23">
        <v>0</v>
      </c>
      <c r="S234" s="23">
        <v>0</v>
      </c>
      <c r="T234" s="23">
        <v>3</v>
      </c>
    </row>
    <row r="235" spans="1:20" x14ac:dyDescent="0.3">
      <c r="A235" s="6">
        <v>52</v>
      </c>
      <c r="B235" t="s">
        <v>373</v>
      </c>
      <c r="C235" t="s">
        <v>374</v>
      </c>
      <c r="D235" t="s">
        <v>15</v>
      </c>
      <c r="E235" s="23">
        <v>0</v>
      </c>
      <c r="F235" s="23">
        <v>1</v>
      </c>
      <c r="G235" s="23">
        <v>1</v>
      </c>
      <c r="H235" s="23">
        <v>0</v>
      </c>
      <c r="I235" s="23">
        <v>1</v>
      </c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3">
        <v>0</v>
      </c>
      <c r="P235" s="23">
        <v>0</v>
      </c>
      <c r="Q235" s="23">
        <v>0</v>
      </c>
      <c r="R235" s="23">
        <v>0</v>
      </c>
      <c r="S235" s="23">
        <v>0</v>
      </c>
      <c r="T235" s="23">
        <v>3</v>
      </c>
    </row>
    <row r="236" spans="1:20" x14ac:dyDescent="0.3">
      <c r="A236" s="6">
        <v>52</v>
      </c>
      <c r="B236" t="s">
        <v>373</v>
      </c>
      <c r="C236" t="s">
        <v>375</v>
      </c>
      <c r="D236" t="s">
        <v>23</v>
      </c>
      <c r="E236" s="23">
        <v>0</v>
      </c>
      <c r="F236" s="23">
        <v>1</v>
      </c>
      <c r="G236" s="23">
        <v>1</v>
      </c>
      <c r="H236" s="23">
        <v>0</v>
      </c>
      <c r="I236" s="23">
        <v>1</v>
      </c>
      <c r="J236" s="23">
        <v>0</v>
      </c>
      <c r="K236" s="23">
        <v>0</v>
      </c>
      <c r="L236" s="23">
        <v>0</v>
      </c>
      <c r="M236" s="23">
        <v>0</v>
      </c>
      <c r="N236" s="23">
        <v>0</v>
      </c>
      <c r="O236" s="23">
        <v>0</v>
      </c>
      <c r="P236" s="23">
        <v>0</v>
      </c>
      <c r="Q236" s="23">
        <v>0</v>
      </c>
      <c r="R236" s="23">
        <v>0</v>
      </c>
      <c r="S236" s="23">
        <v>0</v>
      </c>
      <c r="T236" s="23">
        <v>3</v>
      </c>
    </row>
    <row r="237" spans="1:20" x14ac:dyDescent="0.3">
      <c r="A237" s="6">
        <v>52</v>
      </c>
      <c r="B237" t="s">
        <v>373</v>
      </c>
      <c r="C237" t="s">
        <v>376</v>
      </c>
      <c r="D237" t="s">
        <v>32</v>
      </c>
      <c r="E237" s="23">
        <v>0</v>
      </c>
      <c r="F237" s="23">
        <v>1</v>
      </c>
      <c r="G237" s="23">
        <v>1</v>
      </c>
      <c r="H237" s="23">
        <v>0</v>
      </c>
      <c r="I237" s="23">
        <v>0</v>
      </c>
      <c r="J237" s="23">
        <v>1</v>
      </c>
      <c r="K237" s="23">
        <v>0</v>
      </c>
      <c r="L237" s="23">
        <v>0</v>
      </c>
      <c r="M237" s="23">
        <v>0</v>
      </c>
      <c r="N237" s="23">
        <v>0</v>
      </c>
      <c r="O237" s="23">
        <v>0</v>
      </c>
      <c r="P237" s="23">
        <v>0</v>
      </c>
      <c r="Q237" s="23">
        <v>0</v>
      </c>
      <c r="R237" s="23">
        <v>0</v>
      </c>
      <c r="S237" s="23">
        <v>0</v>
      </c>
      <c r="T237" s="23">
        <v>3</v>
      </c>
    </row>
    <row r="238" spans="1:20" x14ac:dyDescent="0.3">
      <c r="A238" s="6">
        <v>52</v>
      </c>
      <c r="B238" t="s">
        <v>373</v>
      </c>
      <c r="C238" t="s">
        <v>377</v>
      </c>
      <c r="D238" t="s">
        <v>19</v>
      </c>
      <c r="E238" s="23">
        <v>0</v>
      </c>
      <c r="F238" s="23">
        <v>0</v>
      </c>
      <c r="G238" s="23">
        <v>0</v>
      </c>
      <c r="H238" s="23">
        <v>0</v>
      </c>
      <c r="I238" s="23">
        <v>0</v>
      </c>
      <c r="J238" s="23">
        <v>0</v>
      </c>
      <c r="K238" s="23">
        <v>0</v>
      </c>
      <c r="L238" s="23">
        <v>0</v>
      </c>
      <c r="M238" s="23">
        <v>0</v>
      </c>
      <c r="N238" s="23">
        <v>0</v>
      </c>
      <c r="O238" s="23">
        <v>9</v>
      </c>
      <c r="P238" s="23">
        <v>3</v>
      </c>
      <c r="Q238" s="23">
        <v>0</v>
      </c>
      <c r="R238" s="23">
        <v>0</v>
      </c>
      <c r="S238" s="23">
        <v>0</v>
      </c>
      <c r="T238" s="23">
        <v>12</v>
      </c>
    </row>
    <row r="239" spans="1:20" x14ac:dyDescent="0.3">
      <c r="A239" s="6">
        <v>52</v>
      </c>
      <c r="B239" t="s">
        <v>373</v>
      </c>
      <c r="C239" t="s">
        <v>378</v>
      </c>
      <c r="D239" t="s">
        <v>379</v>
      </c>
      <c r="E239" s="23">
        <v>0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  <c r="M239" s="23">
        <v>0</v>
      </c>
      <c r="N239" s="23">
        <v>1</v>
      </c>
      <c r="O239" s="23">
        <v>0</v>
      </c>
      <c r="P239" s="23">
        <v>0</v>
      </c>
      <c r="Q239" s="23">
        <v>0</v>
      </c>
      <c r="R239" s="23">
        <v>0</v>
      </c>
      <c r="S239" s="23">
        <v>0</v>
      </c>
      <c r="T239" s="23">
        <v>1</v>
      </c>
    </row>
    <row r="240" spans="1:20" x14ac:dyDescent="0.3">
      <c r="A240" s="6">
        <v>53</v>
      </c>
      <c r="B240" t="s">
        <v>380</v>
      </c>
      <c r="C240" t="s">
        <v>381</v>
      </c>
      <c r="D240" t="s">
        <v>63</v>
      </c>
      <c r="E240" s="23">
        <v>1</v>
      </c>
      <c r="F240" s="23">
        <v>41</v>
      </c>
      <c r="G240" s="23">
        <v>8</v>
      </c>
      <c r="H240" s="23">
        <v>0</v>
      </c>
      <c r="I240" s="23">
        <v>9</v>
      </c>
      <c r="J240" s="23">
        <v>0</v>
      </c>
      <c r="K240" s="23">
        <v>0</v>
      </c>
      <c r="L240" s="23">
        <v>0</v>
      </c>
      <c r="M240" s="23">
        <v>0</v>
      </c>
      <c r="N240" s="23">
        <v>0</v>
      </c>
      <c r="O240" s="23">
        <v>55</v>
      </c>
      <c r="P240" s="23">
        <v>25</v>
      </c>
      <c r="Q240" s="23">
        <v>0</v>
      </c>
      <c r="R240" s="23">
        <v>0</v>
      </c>
      <c r="S240" s="23">
        <v>0</v>
      </c>
      <c r="T240" s="23">
        <v>139</v>
      </c>
    </row>
    <row r="241" spans="1:20" x14ac:dyDescent="0.3">
      <c r="A241" s="6">
        <v>54</v>
      </c>
      <c r="B241" t="s">
        <v>382</v>
      </c>
      <c r="C241" t="s">
        <v>383</v>
      </c>
      <c r="D241" t="s">
        <v>15</v>
      </c>
      <c r="E241" s="23">
        <v>0</v>
      </c>
      <c r="F241" s="23">
        <v>1</v>
      </c>
      <c r="G241" s="23">
        <v>1</v>
      </c>
      <c r="H241" s="23">
        <v>0</v>
      </c>
      <c r="I241" s="23">
        <v>1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0</v>
      </c>
      <c r="P241" s="23">
        <v>0</v>
      </c>
      <c r="Q241" s="23">
        <v>0</v>
      </c>
      <c r="R241" s="23">
        <v>0</v>
      </c>
      <c r="S241" s="23">
        <v>0</v>
      </c>
      <c r="T241" s="23">
        <v>3</v>
      </c>
    </row>
    <row r="242" spans="1:20" x14ac:dyDescent="0.3">
      <c r="A242" s="6">
        <v>54</v>
      </c>
      <c r="B242" t="s">
        <v>382</v>
      </c>
      <c r="C242" t="s">
        <v>384</v>
      </c>
      <c r="D242" t="s">
        <v>23</v>
      </c>
      <c r="E242" s="23">
        <v>0</v>
      </c>
      <c r="F242" s="23">
        <v>1</v>
      </c>
      <c r="G242" s="23">
        <v>0</v>
      </c>
      <c r="H242" s="23">
        <v>0</v>
      </c>
      <c r="I242" s="23">
        <v>1</v>
      </c>
      <c r="J242" s="23">
        <v>1</v>
      </c>
      <c r="K242" s="23">
        <v>0</v>
      </c>
      <c r="L242" s="23">
        <v>0</v>
      </c>
      <c r="M242" s="23">
        <v>0</v>
      </c>
      <c r="N242" s="23">
        <v>0</v>
      </c>
      <c r="O242" s="23">
        <v>0</v>
      </c>
      <c r="P242" s="23">
        <v>0</v>
      </c>
      <c r="Q242" s="23">
        <v>0</v>
      </c>
      <c r="R242" s="23">
        <v>0</v>
      </c>
      <c r="S242" s="23">
        <v>0</v>
      </c>
      <c r="T242" s="23">
        <v>3</v>
      </c>
    </row>
    <row r="243" spans="1:20" x14ac:dyDescent="0.3">
      <c r="A243" s="6">
        <v>54</v>
      </c>
      <c r="B243" t="s">
        <v>382</v>
      </c>
      <c r="C243" t="s">
        <v>385</v>
      </c>
      <c r="D243" t="s">
        <v>32</v>
      </c>
      <c r="E243" s="23">
        <v>0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  <c r="M243" s="23">
        <v>0</v>
      </c>
      <c r="N243" s="23">
        <v>0</v>
      </c>
      <c r="O243" s="23">
        <v>0</v>
      </c>
      <c r="P243" s="23">
        <v>0</v>
      </c>
      <c r="Q243" s="23">
        <v>0</v>
      </c>
      <c r="R243" s="23">
        <v>0</v>
      </c>
      <c r="S243" s="23">
        <v>0</v>
      </c>
      <c r="T243" s="23">
        <v>0</v>
      </c>
    </row>
    <row r="244" spans="1:20" x14ac:dyDescent="0.3">
      <c r="A244" s="6">
        <v>54</v>
      </c>
      <c r="B244" t="s">
        <v>382</v>
      </c>
      <c r="C244" t="s">
        <v>386</v>
      </c>
      <c r="D244" t="s">
        <v>19</v>
      </c>
      <c r="E244" s="23">
        <v>0</v>
      </c>
      <c r="F244" s="23">
        <v>0</v>
      </c>
      <c r="G244" s="23">
        <v>0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15</v>
      </c>
      <c r="P244" s="23">
        <v>3</v>
      </c>
      <c r="Q244" s="23">
        <v>0</v>
      </c>
      <c r="R244" s="23">
        <v>0</v>
      </c>
      <c r="S244" s="23">
        <v>0</v>
      </c>
      <c r="T244" s="23">
        <v>18</v>
      </c>
    </row>
    <row r="245" spans="1:20" x14ac:dyDescent="0.3">
      <c r="A245" s="6">
        <v>54</v>
      </c>
      <c r="B245" t="s">
        <v>382</v>
      </c>
      <c r="C245" t="s">
        <v>387</v>
      </c>
      <c r="D245" t="s">
        <v>65</v>
      </c>
      <c r="E245" s="23">
        <v>0</v>
      </c>
      <c r="F245" s="23">
        <v>0</v>
      </c>
      <c r="G245" s="23">
        <v>0</v>
      </c>
      <c r="H245" s="23">
        <v>0</v>
      </c>
      <c r="I245" s="23">
        <v>0</v>
      </c>
      <c r="J245" s="23">
        <v>0</v>
      </c>
      <c r="K245" s="23">
        <v>0</v>
      </c>
      <c r="L245" s="23">
        <v>0</v>
      </c>
      <c r="M245" s="23">
        <v>0</v>
      </c>
      <c r="N245" s="23">
        <v>0</v>
      </c>
      <c r="O245" s="23">
        <v>0</v>
      </c>
      <c r="P245" s="23">
        <v>0</v>
      </c>
      <c r="Q245" s="23">
        <v>0</v>
      </c>
      <c r="R245" s="23">
        <v>0</v>
      </c>
      <c r="S245" s="23">
        <v>0</v>
      </c>
      <c r="T245" s="23">
        <v>0</v>
      </c>
    </row>
    <row r="246" spans="1:20" x14ac:dyDescent="0.3">
      <c r="A246" s="6">
        <v>55</v>
      </c>
      <c r="B246" t="s">
        <v>388</v>
      </c>
      <c r="C246" t="s">
        <v>389</v>
      </c>
      <c r="D246" t="s">
        <v>15</v>
      </c>
      <c r="E246" s="23">
        <v>0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0</v>
      </c>
      <c r="P246" s="23">
        <v>0</v>
      </c>
      <c r="Q246" s="23">
        <v>0</v>
      </c>
      <c r="R246" s="23">
        <v>0</v>
      </c>
      <c r="S246" s="23">
        <v>0</v>
      </c>
      <c r="T246" s="23">
        <v>0</v>
      </c>
    </row>
    <row r="247" spans="1:20" x14ac:dyDescent="0.3">
      <c r="A247" s="6">
        <v>55</v>
      </c>
      <c r="B247" t="s">
        <v>388</v>
      </c>
      <c r="C247" t="s">
        <v>390</v>
      </c>
      <c r="D247" t="s">
        <v>23</v>
      </c>
      <c r="E247" s="23">
        <v>0</v>
      </c>
      <c r="F247" s="23">
        <v>1</v>
      </c>
      <c r="G247" s="23">
        <v>1</v>
      </c>
      <c r="H247" s="23">
        <v>0</v>
      </c>
      <c r="I247" s="23">
        <v>2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0</v>
      </c>
      <c r="S247" s="23">
        <v>0</v>
      </c>
      <c r="T247" s="23">
        <v>4</v>
      </c>
    </row>
    <row r="248" spans="1:20" x14ac:dyDescent="0.3">
      <c r="A248" s="6">
        <v>55</v>
      </c>
      <c r="B248" t="s">
        <v>388</v>
      </c>
      <c r="C248" t="s">
        <v>391</v>
      </c>
      <c r="D248" t="s">
        <v>32</v>
      </c>
      <c r="E248" s="23">
        <v>0</v>
      </c>
      <c r="F248" s="23">
        <v>1</v>
      </c>
      <c r="G248" s="23">
        <v>1</v>
      </c>
      <c r="H248" s="23">
        <v>0</v>
      </c>
      <c r="I248" s="23">
        <v>0</v>
      </c>
      <c r="J248" s="23">
        <v>1</v>
      </c>
      <c r="K248" s="23">
        <v>0</v>
      </c>
      <c r="L248" s="23">
        <v>0</v>
      </c>
      <c r="M248" s="23">
        <v>0</v>
      </c>
      <c r="N248" s="23">
        <v>0</v>
      </c>
      <c r="O248" s="23">
        <v>0</v>
      </c>
      <c r="P248" s="23">
        <v>0</v>
      </c>
      <c r="Q248" s="23">
        <v>0</v>
      </c>
      <c r="R248" s="23">
        <v>0</v>
      </c>
      <c r="S248" s="23">
        <v>0</v>
      </c>
      <c r="T248" s="23">
        <v>3</v>
      </c>
    </row>
    <row r="249" spans="1:20" x14ac:dyDescent="0.3">
      <c r="A249" s="6">
        <v>55</v>
      </c>
      <c r="B249" t="s">
        <v>388</v>
      </c>
      <c r="C249" t="s">
        <v>392</v>
      </c>
      <c r="D249" t="s">
        <v>134</v>
      </c>
      <c r="E249" s="23">
        <v>0</v>
      </c>
      <c r="F249" s="23">
        <v>2</v>
      </c>
      <c r="G249" s="23">
        <v>1</v>
      </c>
      <c r="H249" s="23">
        <v>0</v>
      </c>
      <c r="I249" s="23">
        <v>0</v>
      </c>
      <c r="J249" s="23">
        <v>2</v>
      </c>
      <c r="K249" s="23">
        <v>0</v>
      </c>
      <c r="L249" s="23">
        <v>0</v>
      </c>
      <c r="M249" s="23">
        <v>0</v>
      </c>
      <c r="N249" s="23">
        <v>0</v>
      </c>
      <c r="O249" s="23">
        <v>0</v>
      </c>
      <c r="P249" s="23">
        <v>0</v>
      </c>
      <c r="Q249" s="23">
        <v>0</v>
      </c>
      <c r="R249" s="23">
        <v>0</v>
      </c>
      <c r="S249" s="23">
        <v>0</v>
      </c>
      <c r="T249" s="23">
        <v>5</v>
      </c>
    </row>
    <row r="250" spans="1:20" x14ac:dyDescent="0.3">
      <c r="A250" s="6">
        <v>55</v>
      </c>
      <c r="B250" t="s">
        <v>388</v>
      </c>
      <c r="C250" t="s">
        <v>393</v>
      </c>
      <c r="D250" t="s">
        <v>19</v>
      </c>
      <c r="E250" s="23">
        <v>0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  <c r="K250" s="23">
        <v>0</v>
      </c>
      <c r="L250" s="23">
        <v>0</v>
      </c>
      <c r="M250" s="23">
        <v>0</v>
      </c>
      <c r="N250" s="23">
        <v>0</v>
      </c>
      <c r="O250" s="23">
        <v>18</v>
      </c>
      <c r="P250" s="23">
        <v>12</v>
      </c>
      <c r="Q250" s="23">
        <v>0</v>
      </c>
      <c r="R250" s="23">
        <v>0</v>
      </c>
      <c r="S250" s="23">
        <v>0</v>
      </c>
      <c r="T250" s="23">
        <v>30</v>
      </c>
    </row>
    <row r="251" spans="1:20" x14ac:dyDescent="0.3">
      <c r="A251" s="6">
        <v>55</v>
      </c>
      <c r="B251" t="s">
        <v>388</v>
      </c>
      <c r="C251" t="s">
        <v>394</v>
      </c>
      <c r="D251" t="s">
        <v>395</v>
      </c>
      <c r="E251" s="23">
        <v>0</v>
      </c>
      <c r="F251" s="23">
        <v>1</v>
      </c>
      <c r="G251" s="23">
        <v>2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  <c r="M251" s="23">
        <v>1</v>
      </c>
      <c r="N251" s="23">
        <v>1</v>
      </c>
      <c r="O251" s="23">
        <v>0</v>
      </c>
      <c r="P251" s="23">
        <v>0</v>
      </c>
      <c r="Q251" s="23">
        <v>0</v>
      </c>
      <c r="R251" s="23">
        <v>0</v>
      </c>
      <c r="S251" s="23">
        <v>0</v>
      </c>
      <c r="T251" s="23">
        <v>5</v>
      </c>
    </row>
    <row r="252" spans="1:20" x14ac:dyDescent="0.3">
      <c r="A252" s="6">
        <v>55</v>
      </c>
      <c r="B252" t="s">
        <v>388</v>
      </c>
      <c r="C252" t="s">
        <v>396</v>
      </c>
      <c r="D252" t="s">
        <v>397</v>
      </c>
      <c r="E252" s="23">
        <v>0</v>
      </c>
      <c r="F252" s="23">
        <v>0</v>
      </c>
      <c r="G252" s="23">
        <v>0</v>
      </c>
      <c r="H252" s="23">
        <v>0</v>
      </c>
      <c r="I252" s="23">
        <v>1</v>
      </c>
      <c r="J252" s="23">
        <v>0</v>
      </c>
      <c r="K252" s="23">
        <v>0</v>
      </c>
      <c r="L252" s="23">
        <v>0</v>
      </c>
      <c r="M252" s="23">
        <v>0</v>
      </c>
      <c r="N252" s="23">
        <v>1</v>
      </c>
      <c r="O252" s="23">
        <v>0</v>
      </c>
      <c r="P252" s="23">
        <v>0</v>
      </c>
      <c r="Q252" s="23">
        <v>0</v>
      </c>
      <c r="R252" s="23">
        <v>0</v>
      </c>
      <c r="S252" s="23">
        <v>0</v>
      </c>
      <c r="T252" s="23">
        <v>2</v>
      </c>
    </row>
    <row r="253" spans="1:20" x14ac:dyDescent="0.3">
      <c r="A253" s="6">
        <v>56</v>
      </c>
      <c r="B253" t="s">
        <v>398</v>
      </c>
      <c r="C253" t="s">
        <v>399</v>
      </c>
      <c r="D253" t="s">
        <v>15</v>
      </c>
      <c r="E253" s="23">
        <v>0</v>
      </c>
      <c r="F253" s="23">
        <v>1</v>
      </c>
      <c r="G253" s="23">
        <v>2</v>
      </c>
      <c r="H253" s="23">
        <v>0</v>
      </c>
      <c r="I253" s="23">
        <v>1</v>
      </c>
      <c r="J253" s="23">
        <v>0</v>
      </c>
      <c r="K253" s="23">
        <v>1</v>
      </c>
      <c r="L253" s="23">
        <v>0</v>
      </c>
      <c r="M253" s="23">
        <v>0</v>
      </c>
      <c r="N253" s="23">
        <v>0</v>
      </c>
      <c r="O253" s="23">
        <v>0</v>
      </c>
      <c r="P253" s="23">
        <v>0</v>
      </c>
      <c r="Q253" s="23">
        <v>0</v>
      </c>
      <c r="R253" s="23">
        <v>0</v>
      </c>
      <c r="S253" s="23">
        <v>0</v>
      </c>
      <c r="T253" s="23">
        <v>5</v>
      </c>
    </row>
    <row r="254" spans="1:20" x14ac:dyDescent="0.3">
      <c r="A254" s="6">
        <v>56</v>
      </c>
      <c r="B254" t="s">
        <v>398</v>
      </c>
      <c r="C254" t="s">
        <v>400</v>
      </c>
      <c r="D254" t="s">
        <v>19</v>
      </c>
      <c r="E254" s="23">
        <v>0</v>
      </c>
      <c r="F254" s="23">
        <v>0</v>
      </c>
      <c r="G254" s="23">
        <v>0</v>
      </c>
      <c r="H254" s="23">
        <v>0</v>
      </c>
      <c r="I254" s="23">
        <v>0</v>
      </c>
      <c r="J254" s="23">
        <v>0</v>
      </c>
      <c r="K254" s="23">
        <v>0</v>
      </c>
      <c r="L254" s="23">
        <v>0</v>
      </c>
      <c r="M254" s="23">
        <v>0</v>
      </c>
      <c r="N254" s="23">
        <v>0</v>
      </c>
      <c r="O254" s="23">
        <v>3</v>
      </c>
      <c r="P254" s="23">
        <v>1</v>
      </c>
      <c r="Q254" s="23">
        <v>0</v>
      </c>
      <c r="R254" s="23">
        <v>0</v>
      </c>
      <c r="S254" s="23">
        <v>0</v>
      </c>
      <c r="T254" s="23">
        <v>4</v>
      </c>
    </row>
    <row r="255" spans="1:20" x14ac:dyDescent="0.3">
      <c r="A255" s="6">
        <v>57</v>
      </c>
      <c r="B255" t="s">
        <v>401</v>
      </c>
      <c r="C255" t="s">
        <v>402</v>
      </c>
      <c r="D255" t="s">
        <v>15</v>
      </c>
      <c r="E255" s="23">
        <v>0</v>
      </c>
      <c r="F255" s="23">
        <v>2</v>
      </c>
      <c r="G255" s="23">
        <v>2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  <c r="M255" s="23">
        <v>0</v>
      </c>
      <c r="N255" s="23">
        <v>0</v>
      </c>
      <c r="O255" s="23">
        <v>0</v>
      </c>
      <c r="P255" s="23">
        <v>0</v>
      </c>
      <c r="Q255" s="23">
        <v>0</v>
      </c>
      <c r="R255" s="23">
        <v>0</v>
      </c>
      <c r="S255" s="23">
        <v>0</v>
      </c>
      <c r="T255" s="23">
        <v>4</v>
      </c>
    </row>
    <row r="256" spans="1:20" x14ac:dyDescent="0.3">
      <c r="A256" s="6">
        <v>57</v>
      </c>
      <c r="B256" t="s">
        <v>401</v>
      </c>
      <c r="C256" t="s">
        <v>403</v>
      </c>
      <c r="D256" t="s">
        <v>23</v>
      </c>
      <c r="E256" s="23">
        <v>0</v>
      </c>
      <c r="F256" s="23">
        <v>2</v>
      </c>
      <c r="G256" s="23">
        <v>2</v>
      </c>
      <c r="H256" s="23">
        <v>0</v>
      </c>
      <c r="I256" s="23">
        <v>0</v>
      </c>
      <c r="J256" s="23">
        <v>0</v>
      </c>
      <c r="K256" s="23">
        <v>0</v>
      </c>
      <c r="L256" s="23">
        <v>0</v>
      </c>
      <c r="M256" s="23">
        <v>0</v>
      </c>
      <c r="N256" s="23">
        <v>0</v>
      </c>
      <c r="O256" s="23">
        <v>0</v>
      </c>
      <c r="P256" s="23">
        <v>0</v>
      </c>
      <c r="Q256" s="23">
        <v>0</v>
      </c>
      <c r="R256" s="23">
        <v>0</v>
      </c>
      <c r="S256" s="23">
        <v>0</v>
      </c>
      <c r="T256" s="23">
        <v>4</v>
      </c>
    </row>
    <row r="257" spans="1:20" x14ac:dyDescent="0.3">
      <c r="A257" s="6">
        <v>57</v>
      </c>
      <c r="B257" t="s">
        <v>401</v>
      </c>
      <c r="C257" t="s">
        <v>404</v>
      </c>
      <c r="D257" t="s">
        <v>32</v>
      </c>
      <c r="E257" s="23">
        <v>0</v>
      </c>
      <c r="F257" s="23">
        <v>2</v>
      </c>
      <c r="G257" s="23">
        <v>2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0</v>
      </c>
      <c r="N257" s="23">
        <v>0</v>
      </c>
      <c r="O257" s="23">
        <v>0</v>
      </c>
      <c r="P257" s="23">
        <v>0</v>
      </c>
      <c r="Q257" s="23">
        <v>0</v>
      </c>
      <c r="R257" s="23">
        <v>0</v>
      </c>
      <c r="S257" s="23">
        <v>0</v>
      </c>
      <c r="T257" s="23">
        <v>4</v>
      </c>
    </row>
    <row r="258" spans="1:20" x14ac:dyDescent="0.3">
      <c r="A258" s="6">
        <v>57</v>
      </c>
      <c r="B258" t="s">
        <v>401</v>
      </c>
      <c r="C258" t="s">
        <v>405</v>
      </c>
      <c r="D258" t="s">
        <v>19</v>
      </c>
      <c r="E258" s="23">
        <v>0</v>
      </c>
      <c r="F258" s="23">
        <v>0</v>
      </c>
      <c r="G258" s="23">
        <v>0</v>
      </c>
      <c r="H258" s="23">
        <v>0</v>
      </c>
      <c r="I258" s="23">
        <v>0</v>
      </c>
      <c r="J258" s="23">
        <v>0</v>
      </c>
      <c r="K258" s="23">
        <v>0</v>
      </c>
      <c r="L258" s="23">
        <v>0</v>
      </c>
      <c r="M258" s="23">
        <v>0</v>
      </c>
      <c r="N258" s="23">
        <v>0</v>
      </c>
      <c r="O258" s="23">
        <v>18</v>
      </c>
      <c r="P258" s="23">
        <v>0</v>
      </c>
      <c r="Q258" s="23">
        <v>0</v>
      </c>
      <c r="R258" s="23">
        <v>0</v>
      </c>
      <c r="S258" s="23">
        <v>9</v>
      </c>
      <c r="T258" s="23">
        <v>27</v>
      </c>
    </row>
    <row r="259" spans="1:20" x14ac:dyDescent="0.3">
      <c r="A259" s="6">
        <v>58</v>
      </c>
      <c r="B259" t="s">
        <v>407</v>
      </c>
      <c r="C259" t="s">
        <v>408</v>
      </c>
      <c r="D259" t="s">
        <v>15</v>
      </c>
      <c r="E259" s="23">
        <v>1</v>
      </c>
      <c r="F259" s="23">
        <v>7</v>
      </c>
      <c r="G259" s="23">
        <v>1</v>
      </c>
      <c r="H259" s="23">
        <v>0</v>
      </c>
      <c r="I259" s="23">
        <v>0</v>
      </c>
      <c r="J259" s="23">
        <v>0</v>
      </c>
      <c r="K259" s="23">
        <v>1</v>
      </c>
      <c r="L259" s="23">
        <v>0</v>
      </c>
      <c r="M259" s="23">
        <v>14</v>
      </c>
      <c r="N259" s="23">
        <v>0</v>
      </c>
      <c r="O259" s="23">
        <v>0</v>
      </c>
      <c r="P259" s="23">
        <v>0</v>
      </c>
      <c r="Q259" s="23">
        <v>0</v>
      </c>
      <c r="R259" s="23">
        <v>0</v>
      </c>
      <c r="S259" s="23">
        <v>0</v>
      </c>
      <c r="T259" s="23">
        <v>24</v>
      </c>
    </row>
    <row r="260" spans="1:20" x14ac:dyDescent="0.3">
      <c r="A260" s="6">
        <v>58</v>
      </c>
      <c r="B260" t="s">
        <v>407</v>
      </c>
      <c r="C260" t="s">
        <v>409</v>
      </c>
      <c r="D260" t="s">
        <v>19</v>
      </c>
      <c r="E260" s="23">
        <v>0</v>
      </c>
      <c r="F260" s="23">
        <v>0</v>
      </c>
      <c r="G260" s="23">
        <v>0</v>
      </c>
      <c r="H260" s="23">
        <v>0</v>
      </c>
      <c r="I260" s="23">
        <v>0</v>
      </c>
      <c r="J260" s="23">
        <v>0</v>
      </c>
      <c r="K260" s="23">
        <v>0</v>
      </c>
      <c r="L260" s="23">
        <v>0</v>
      </c>
      <c r="M260" s="23">
        <v>0</v>
      </c>
      <c r="N260" s="23">
        <v>0</v>
      </c>
      <c r="O260" s="23">
        <v>6</v>
      </c>
      <c r="P260" s="23">
        <v>2</v>
      </c>
      <c r="Q260" s="23">
        <v>0</v>
      </c>
      <c r="R260" s="23">
        <v>0</v>
      </c>
      <c r="S260" s="23">
        <v>0</v>
      </c>
      <c r="T260" s="23">
        <v>8</v>
      </c>
    </row>
    <row r="261" spans="1:20" x14ac:dyDescent="0.3">
      <c r="A261" s="6">
        <v>59</v>
      </c>
      <c r="B261" t="s">
        <v>410</v>
      </c>
      <c r="C261" t="s">
        <v>411</v>
      </c>
      <c r="D261" t="s">
        <v>15</v>
      </c>
      <c r="E261" s="23">
        <v>0</v>
      </c>
      <c r="F261" s="23">
        <v>1</v>
      </c>
      <c r="G261" s="23">
        <v>1</v>
      </c>
      <c r="H261" s="23">
        <v>0</v>
      </c>
      <c r="I261" s="23">
        <v>0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0</v>
      </c>
      <c r="P261" s="23">
        <v>0</v>
      </c>
      <c r="Q261" s="23">
        <v>0</v>
      </c>
      <c r="R261" s="23">
        <v>0</v>
      </c>
      <c r="S261" s="23">
        <v>0</v>
      </c>
      <c r="T261" s="23">
        <v>2</v>
      </c>
    </row>
    <row r="262" spans="1:20" x14ac:dyDescent="0.3">
      <c r="A262" s="6">
        <v>59</v>
      </c>
      <c r="B262" t="s">
        <v>410</v>
      </c>
      <c r="C262" t="s">
        <v>412</v>
      </c>
      <c r="D262" t="s">
        <v>17</v>
      </c>
      <c r="E262" s="23">
        <v>0</v>
      </c>
      <c r="F262" s="23">
        <v>1</v>
      </c>
      <c r="G262" s="23">
        <v>2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  <c r="M262" s="23">
        <v>0</v>
      </c>
      <c r="N262" s="23">
        <v>0</v>
      </c>
      <c r="O262" s="23">
        <v>0</v>
      </c>
      <c r="P262" s="23">
        <v>0</v>
      </c>
      <c r="Q262" s="23">
        <v>0</v>
      </c>
      <c r="R262" s="23">
        <v>0</v>
      </c>
      <c r="S262" s="23">
        <v>0</v>
      </c>
      <c r="T262" s="23">
        <v>3</v>
      </c>
    </row>
    <row r="263" spans="1:20" x14ac:dyDescent="0.3">
      <c r="A263" s="6">
        <v>59</v>
      </c>
      <c r="B263" t="s">
        <v>410</v>
      </c>
      <c r="C263" t="s">
        <v>413</v>
      </c>
      <c r="D263" t="s">
        <v>19</v>
      </c>
      <c r="E263" s="23">
        <v>0</v>
      </c>
      <c r="F263" s="23">
        <v>0</v>
      </c>
      <c r="G263" s="23">
        <v>0</v>
      </c>
      <c r="H263" s="23">
        <v>0</v>
      </c>
      <c r="I263" s="23">
        <v>0</v>
      </c>
      <c r="J263" s="23">
        <v>0</v>
      </c>
      <c r="K263" s="23">
        <v>0</v>
      </c>
      <c r="L263" s="23">
        <v>0</v>
      </c>
      <c r="M263" s="23">
        <v>0</v>
      </c>
      <c r="N263" s="23">
        <v>0</v>
      </c>
      <c r="O263" s="23">
        <v>3</v>
      </c>
      <c r="P263" s="23">
        <v>1</v>
      </c>
      <c r="Q263" s="23">
        <v>0</v>
      </c>
      <c r="R263" s="23">
        <v>0</v>
      </c>
      <c r="S263" s="23">
        <v>3</v>
      </c>
      <c r="T263" s="23">
        <v>7</v>
      </c>
    </row>
    <row r="264" spans="1:20" x14ac:dyDescent="0.3">
      <c r="A264" s="6">
        <v>60</v>
      </c>
      <c r="B264" t="s">
        <v>414</v>
      </c>
      <c r="C264" t="s">
        <v>415</v>
      </c>
      <c r="D264" t="s">
        <v>63</v>
      </c>
      <c r="E264" s="23">
        <v>0</v>
      </c>
      <c r="F264" s="23">
        <v>5</v>
      </c>
      <c r="G264" s="23">
        <v>1</v>
      </c>
      <c r="H264" s="23">
        <v>0</v>
      </c>
      <c r="I264" s="23">
        <v>0</v>
      </c>
      <c r="J264" s="23">
        <v>0</v>
      </c>
      <c r="K264" s="23">
        <v>0</v>
      </c>
      <c r="L264" s="23">
        <v>0</v>
      </c>
      <c r="M264" s="23">
        <v>0</v>
      </c>
      <c r="N264" s="23">
        <v>0</v>
      </c>
      <c r="O264" s="23">
        <v>0</v>
      </c>
      <c r="P264" s="23">
        <v>0</v>
      </c>
      <c r="Q264" s="23">
        <v>0</v>
      </c>
      <c r="R264" s="23">
        <v>0</v>
      </c>
      <c r="S264" s="23">
        <v>0</v>
      </c>
      <c r="T264" s="23">
        <v>6</v>
      </c>
    </row>
    <row r="265" spans="1:20" x14ac:dyDescent="0.3">
      <c r="A265" s="6">
        <v>60</v>
      </c>
      <c r="B265" t="s">
        <v>414</v>
      </c>
      <c r="C265" t="s">
        <v>416</v>
      </c>
      <c r="D265" t="s">
        <v>19</v>
      </c>
      <c r="E265" s="23">
        <v>0</v>
      </c>
      <c r="F265" s="23">
        <v>0</v>
      </c>
      <c r="G265" s="23">
        <v>0</v>
      </c>
      <c r="H265" s="23">
        <v>0</v>
      </c>
      <c r="I265" s="23">
        <v>0</v>
      </c>
      <c r="J265" s="23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8</v>
      </c>
      <c r="P265" s="23">
        <v>5</v>
      </c>
      <c r="Q265" s="23">
        <v>0</v>
      </c>
      <c r="R265" s="23">
        <v>1</v>
      </c>
      <c r="S265" s="23">
        <v>0</v>
      </c>
      <c r="T265" s="23">
        <v>14</v>
      </c>
    </row>
    <row r="266" spans="1:20" x14ac:dyDescent="0.3">
      <c r="A266" s="6">
        <v>61</v>
      </c>
      <c r="B266" t="s">
        <v>417</v>
      </c>
      <c r="C266" t="s">
        <v>418</v>
      </c>
      <c r="D266" t="s">
        <v>15</v>
      </c>
      <c r="E266" s="23">
        <v>0</v>
      </c>
      <c r="F266" s="23">
        <v>0</v>
      </c>
      <c r="G266" s="23">
        <v>0</v>
      </c>
      <c r="H266" s="23">
        <v>0</v>
      </c>
      <c r="I266" s="23">
        <v>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0</v>
      </c>
      <c r="P266" s="23">
        <v>0</v>
      </c>
      <c r="Q266" s="23">
        <v>0</v>
      </c>
      <c r="R266" s="23">
        <v>0</v>
      </c>
      <c r="S266" s="23">
        <v>0</v>
      </c>
      <c r="T266" s="23">
        <v>0</v>
      </c>
    </row>
    <row r="267" spans="1:20" x14ac:dyDescent="0.3">
      <c r="A267" s="6">
        <v>61</v>
      </c>
      <c r="B267" t="s">
        <v>417</v>
      </c>
      <c r="C267" t="s">
        <v>419</v>
      </c>
      <c r="D267" t="s">
        <v>19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3</v>
      </c>
      <c r="P267" s="23">
        <v>2</v>
      </c>
      <c r="Q267" s="23">
        <v>0</v>
      </c>
      <c r="R267" s="23">
        <v>0</v>
      </c>
      <c r="S267" s="23">
        <v>0</v>
      </c>
      <c r="T267" s="23">
        <v>5</v>
      </c>
    </row>
    <row r="268" spans="1:20" x14ac:dyDescent="0.3">
      <c r="A268" s="6">
        <v>62</v>
      </c>
      <c r="B268" t="s">
        <v>420</v>
      </c>
      <c r="C268" t="s">
        <v>421</v>
      </c>
      <c r="D268" t="s">
        <v>15</v>
      </c>
      <c r="E268" s="23">
        <v>0</v>
      </c>
      <c r="F268" s="23">
        <v>1</v>
      </c>
      <c r="G268" s="23">
        <v>0</v>
      </c>
      <c r="H268" s="23">
        <v>0</v>
      </c>
      <c r="I268" s="23">
        <v>1</v>
      </c>
      <c r="J268" s="23">
        <v>1</v>
      </c>
      <c r="K268" s="23">
        <v>1</v>
      </c>
      <c r="L268" s="23">
        <v>0</v>
      </c>
      <c r="M268" s="23">
        <v>0</v>
      </c>
      <c r="N268" s="23">
        <v>0</v>
      </c>
      <c r="O268" s="23">
        <v>2</v>
      </c>
      <c r="P268" s="23">
        <v>1</v>
      </c>
      <c r="Q268" s="23">
        <v>0</v>
      </c>
      <c r="R268" s="23">
        <v>0</v>
      </c>
      <c r="S268" s="23">
        <v>0</v>
      </c>
      <c r="T268" s="23">
        <v>7</v>
      </c>
    </row>
    <row r="269" spans="1:20" x14ac:dyDescent="0.3">
      <c r="A269" s="6">
        <v>63</v>
      </c>
      <c r="B269" t="s">
        <v>422</v>
      </c>
      <c r="C269" t="s">
        <v>423</v>
      </c>
      <c r="D269" t="s">
        <v>15</v>
      </c>
      <c r="E269" s="23">
        <v>2</v>
      </c>
      <c r="F269" s="23">
        <v>4</v>
      </c>
      <c r="G269" s="23">
        <v>1</v>
      </c>
      <c r="H269" s="23">
        <v>0</v>
      </c>
      <c r="I269" s="23">
        <v>0</v>
      </c>
      <c r="J269" s="23">
        <v>0</v>
      </c>
      <c r="K269" s="23">
        <v>1</v>
      </c>
      <c r="L269" s="23">
        <v>0</v>
      </c>
      <c r="M269" s="23">
        <v>0</v>
      </c>
      <c r="N269" s="23">
        <v>0</v>
      </c>
      <c r="O269" s="23">
        <v>0</v>
      </c>
      <c r="P269" s="23">
        <v>0</v>
      </c>
      <c r="Q269" s="23">
        <v>0</v>
      </c>
      <c r="R269" s="23">
        <v>0</v>
      </c>
      <c r="S269" s="23">
        <v>0</v>
      </c>
      <c r="T269" s="23">
        <v>8</v>
      </c>
    </row>
    <row r="270" spans="1:20" x14ac:dyDescent="0.3">
      <c r="A270" s="6">
        <v>63</v>
      </c>
      <c r="B270" t="s">
        <v>422</v>
      </c>
      <c r="C270" t="s">
        <v>424</v>
      </c>
      <c r="D270" t="s">
        <v>19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2</v>
      </c>
      <c r="P270" s="23">
        <v>1</v>
      </c>
      <c r="Q270" s="23">
        <v>0</v>
      </c>
      <c r="R270" s="23">
        <v>0</v>
      </c>
      <c r="S270" s="23">
        <v>0</v>
      </c>
      <c r="T270" s="23">
        <v>3</v>
      </c>
    </row>
    <row r="271" spans="1:20" x14ac:dyDescent="0.3">
      <c r="A271" s="6">
        <v>64</v>
      </c>
      <c r="B271" t="s">
        <v>425</v>
      </c>
      <c r="C271" t="s">
        <v>426</v>
      </c>
      <c r="D271" t="s">
        <v>15</v>
      </c>
      <c r="E271" s="23">
        <v>1</v>
      </c>
      <c r="F271" s="23">
        <v>2</v>
      </c>
      <c r="G271" s="23">
        <v>1</v>
      </c>
      <c r="H271" s="23">
        <v>0</v>
      </c>
      <c r="I271" s="23">
        <v>0</v>
      </c>
      <c r="J271" s="23">
        <v>4</v>
      </c>
      <c r="K271" s="23">
        <v>0</v>
      </c>
      <c r="L271" s="23">
        <v>1</v>
      </c>
      <c r="M271" s="23">
        <v>0</v>
      </c>
      <c r="N271" s="23">
        <v>0</v>
      </c>
      <c r="O271" s="23">
        <v>0</v>
      </c>
      <c r="P271" s="23">
        <v>0</v>
      </c>
      <c r="Q271" s="23">
        <v>0</v>
      </c>
      <c r="R271" s="23">
        <v>0</v>
      </c>
      <c r="S271" s="23">
        <v>0</v>
      </c>
      <c r="T271" s="23">
        <v>9</v>
      </c>
    </row>
    <row r="272" spans="1:20" x14ac:dyDescent="0.3">
      <c r="A272" s="6">
        <v>64</v>
      </c>
      <c r="B272" t="s">
        <v>425</v>
      </c>
      <c r="C272" t="s">
        <v>427</v>
      </c>
      <c r="D272" t="s">
        <v>23</v>
      </c>
      <c r="E272" s="23">
        <v>0</v>
      </c>
      <c r="F272" s="23">
        <v>1</v>
      </c>
      <c r="G272" s="23">
        <v>1</v>
      </c>
      <c r="H272" s="23">
        <v>0</v>
      </c>
      <c r="I272" s="23">
        <v>2</v>
      </c>
      <c r="J272" s="23">
        <v>0</v>
      </c>
      <c r="K272" s="23">
        <v>0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  <c r="Q272" s="23">
        <v>0</v>
      </c>
      <c r="R272" s="23">
        <v>0</v>
      </c>
      <c r="S272" s="23">
        <v>0</v>
      </c>
      <c r="T272" s="23">
        <v>4</v>
      </c>
    </row>
    <row r="273" spans="1:20" x14ac:dyDescent="0.3">
      <c r="A273" s="6">
        <v>64</v>
      </c>
      <c r="B273" t="s">
        <v>425</v>
      </c>
      <c r="C273" t="s">
        <v>428</v>
      </c>
      <c r="D273" t="s">
        <v>32</v>
      </c>
      <c r="E273" s="23">
        <v>0</v>
      </c>
      <c r="F273" s="23">
        <v>1</v>
      </c>
      <c r="G273" s="23">
        <v>1</v>
      </c>
      <c r="H273" s="23">
        <v>0</v>
      </c>
      <c r="I273" s="23">
        <v>0</v>
      </c>
      <c r="J273" s="23">
        <v>1</v>
      </c>
      <c r="K273" s="23">
        <v>0</v>
      </c>
      <c r="L273" s="23">
        <v>0</v>
      </c>
      <c r="M273" s="23">
        <v>0</v>
      </c>
      <c r="N273" s="23">
        <v>0</v>
      </c>
      <c r="O273" s="23">
        <v>0</v>
      </c>
      <c r="P273" s="23">
        <v>0</v>
      </c>
      <c r="Q273" s="23">
        <v>0</v>
      </c>
      <c r="R273" s="23">
        <v>0</v>
      </c>
      <c r="S273" s="23">
        <v>0</v>
      </c>
      <c r="T273" s="23">
        <v>3</v>
      </c>
    </row>
    <row r="274" spans="1:20" x14ac:dyDescent="0.3">
      <c r="A274" s="6">
        <v>64</v>
      </c>
      <c r="B274" t="s">
        <v>425</v>
      </c>
      <c r="C274" t="s">
        <v>429</v>
      </c>
      <c r="D274" t="s">
        <v>134</v>
      </c>
      <c r="E274" s="23">
        <v>0</v>
      </c>
      <c r="F274" s="23">
        <v>1</v>
      </c>
      <c r="G274" s="23">
        <v>1</v>
      </c>
      <c r="H274" s="23">
        <v>0</v>
      </c>
      <c r="I274" s="23">
        <v>1</v>
      </c>
      <c r="J274" s="23">
        <v>1</v>
      </c>
      <c r="K274" s="23">
        <v>0</v>
      </c>
      <c r="L274" s="23">
        <v>0</v>
      </c>
      <c r="M274" s="23">
        <v>0</v>
      </c>
      <c r="N274" s="23">
        <v>0</v>
      </c>
      <c r="O274" s="23">
        <v>0</v>
      </c>
      <c r="P274" s="23">
        <v>0</v>
      </c>
      <c r="Q274" s="23">
        <v>0</v>
      </c>
      <c r="R274" s="23">
        <v>0</v>
      </c>
      <c r="S274" s="23">
        <v>0</v>
      </c>
      <c r="T274" s="23">
        <v>4</v>
      </c>
    </row>
    <row r="275" spans="1:20" x14ac:dyDescent="0.3">
      <c r="A275" s="6">
        <v>64</v>
      </c>
      <c r="B275" t="s">
        <v>425</v>
      </c>
      <c r="C275" t="s">
        <v>430</v>
      </c>
      <c r="D275" t="s">
        <v>173</v>
      </c>
      <c r="E275" s="23">
        <v>0</v>
      </c>
      <c r="F275" s="23">
        <v>1</v>
      </c>
      <c r="G275" s="23">
        <v>1</v>
      </c>
      <c r="H275" s="23">
        <v>0</v>
      </c>
      <c r="I275" s="23">
        <v>1</v>
      </c>
      <c r="J275" s="23">
        <v>1</v>
      </c>
      <c r="K275" s="23">
        <v>0</v>
      </c>
      <c r="L275" s="23">
        <v>0</v>
      </c>
      <c r="M275" s="23">
        <v>0</v>
      </c>
      <c r="N275" s="23">
        <v>0</v>
      </c>
      <c r="O275" s="23">
        <v>0</v>
      </c>
      <c r="P275" s="23">
        <v>0</v>
      </c>
      <c r="Q275" s="23">
        <v>0</v>
      </c>
      <c r="R275" s="23">
        <v>0</v>
      </c>
      <c r="S275" s="23">
        <v>0</v>
      </c>
      <c r="T275" s="23">
        <v>4</v>
      </c>
    </row>
    <row r="276" spans="1:20" x14ac:dyDescent="0.3">
      <c r="A276" s="6">
        <v>64</v>
      </c>
      <c r="B276" t="s">
        <v>425</v>
      </c>
      <c r="C276" t="s">
        <v>431</v>
      </c>
      <c r="D276" t="s">
        <v>177</v>
      </c>
      <c r="E276" s="23">
        <v>0</v>
      </c>
      <c r="F276" s="23">
        <v>1</v>
      </c>
      <c r="G276" s="23">
        <v>1</v>
      </c>
      <c r="H276" s="23">
        <v>0</v>
      </c>
      <c r="I276" s="23">
        <v>0</v>
      </c>
      <c r="J276" s="23">
        <v>1</v>
      </c>
      <c r="K276" s="23">
        <v>0</v>
      </c>
      <c r="L276" s="23">
        <v>0</v>
      </c>
      <c r="M276" s="23">
        <v>0</v>
      </c>
      <c r="N276" s="23">
        <v>0</v>
      </c>
      <c r="O276" s="23">
        <v>0</v>
      </c>
      <c r="P276" s="23">
        <v>0</v>
      </c>
      <c r="Q276" s="23">
        <v>0</v>
      </c>
      <c r="R276" s="23">
        <v>0</v>
      </c>
      <c r="S276" s="23">
        <v>0</v>
      </c>
      <c r="T276" s="23">
        <v>3</v>
      </c>
    </row>
    <row r="277" spans="1:20" x14ac:dyDescent="0.3">
      <c r="A277" s="6">
        <v>64</v>
      </c>
      <c r="B277" t="s">
        <v>425</v>
      </c>
      <c r="C277" t="s">
        <v>432</v>
      </c>
      <c r="D277" t="s">
        <v>25</v>
      </c>
      <c r="E277" s="23">
        <v>0</v>
      </c>
      <c r="F277" s="23">
        <v>0</v>
      </c>
      <c r="G277" s="23">
        <v>0</v>
      </c>
      <c r="H277" s="23">
        <v>0</v>
      </c>
      <c r="I277" s="23">
        <v>0</v>
      </c>
      <c r="J277" s="23">
        <v>0</v>
      </c>
      <c r="K277" s="23">
        <v>0</v>
      </c>
      <c r="L277" s="23">
        <v>0</v>
      </c>
      <c r="M277" s="23">
        <v>0</v>
      </c>
      <c r="N277" s="23">
        <v>0</v>
      </c>
      <c r="O277" s="23">
        <v>23</v>
      </c>
      <c r="P277" s="23">
        <v>6</v>
      </c>
      <c r="Q277" s="23">
        <v>0</v>
      </c>
      <c r="R277" s="23">
        <v>0</v>
      </c>
      <c r="S277" s="23">
        <v>0</v>
      </c>
      <c r="T277" s="23">
        <v>29</v>
      </c>
    </row>
    <row r="278" spans="1:20" x14ac:dyDescent="0.3">
      <c r="A278" s="6">
        <v>64</v>
      </c>
      <c r="B278" t="s">
        <v>425</v>
      </c>
      <c r="C278" t="s">
        <v>433</v>
      </c>
      <c r="D278" t="s">
        <v>114</v>
      </c>
      <c r="E278" s="23">
        <v>0</v>
      </c>
      <c r="F278" s="23">
        <v>0</v>
      </c>
      <c r="G278" s="23">
        <v>0</v>
      </c>
      <c r="H278" s="23">
        <v>0</v>
      </c>
      <c r="I278" s="23">
        <v>0</v>
      </c>
      <c r="J278" s="23">
        <v>0</v>
      </c>
      <c r="K278" s="23">
        <v>0</v>
      </c>
      <c r="L278" s="23">
        <v>0</v>
      </c>
      <c r="M278" s="23">
        <v>0</v>
      </c>
      <c r="N278" s="23">
        <v>0</v>
      </c>
      <c r="O278" s="23">
        <v>17</v>
      </c>
      <c r="P278" s="23">
        <v>2</v>
      </c>
      <c r="Q278" s="23">
        <v>0</v>
      </c>
      <c r="R278" s="23">
        <v>0</v>
      </c>
      <c r="S278" s="23">
        <v>2</v>
      </c>
      <c r="T278" s="23">
        <v>21</v>
      </c>
    </row>
    <row r="279" spans="1:20" x14ac:dyDescent="0.3">
      <c r="A279" s="6">
        <v>64</v>
      </c>
      <c r="B279" t="s">
        <v>425</v>
      </c>
      <c r="C279" t="s">
        <v>434</v>
      </c>
      <c r="D279" t="s">
        <v>27</v>
      </c>
      <c r="E279" s="23">
        <v>0</v>
      </c>
      <c r="F279" s="23">
        <v>0</v>
      </c>
      <c r="G279" s="23">
        <v>0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  <c r="M279" s="23">
        <v>0</v>
      </c>
      <c r="N279" s="23">
        <v>0</v>
      </c>
      <c r="O279" s="23">
        <v>0</v>
      </c>
      <c r="P279" s="23">
        <v>0</v>
      </c>
      <c r="Q279" s="23">
        <v>34</v>
      </c>
      <c r="R279" s="23">
        <v>0</v>
      </c>
      <c r="S279" s="23">
        <v>0</v>
      </c>
      <c r="T279" s="23">
        <v>34</v>
      </c>
    </row>
    <row r="280" spans="1:20" x14ac:dyDescent="0.3">
      <c r="A280" s="6">
        <v>65</v>
      </c>
      <c r="B280" t="s">
        <v>435</v>
      </c>
      <c r="C280" t="s">
        <v>436</v>
      </c>
      <c r="D280" t="s">
        <v>15</v>
      </c>
      <c r="E280" s="23">
        <v>0</v>
      </c>
      <c r="F280" s="23">
        <v>3</v>
      </c>
      <c r="G280" s="23">
        <v>0</v>
      </c>
      <c r="H280" s="23">
        <v>0</v>
      </c>
      <c r="I280" s="23">
        <v>1</v>
      </c>
      <c r="J280" s="23">
        <v>0</v>
      </c>
      <c r="K280" s="23">
        <v>0</v>
      </c>
      <c r="L280" s="23">
        <v>0</v>
      </c>
      <c r="M280" s="23">
        <v>0</v>
      </c>
      <c r="N280" s="23">
        <v>0</v>
      </c>
      <c r="O280" s="23">
        <v>6</v>
      </c>
      <c r="P280" s="23">
        <v>0</v>
      </c>
      <c r="Q280" s="23">
        <v>0</v>
      </c>
      <c r="R280" s="23">
        <v>0</v>
      </c>
      <c r="S280" s="23">
        <v>0</v>
      </c>
      <c r="T280" s="23">
        <v>10</v>
      </c>
    </row>
    <row r="281" spans="1:20" x14ac:dyDescent="0.3">
      <c r="A281" s="6">
        <v>65</v>
      </c>
      <c r="B281" t="s">
        <v>435</v>
      </c>
      <c r="C281" t="s">
        <v>437</v>
      </c>
      <c r="D281" t="s">
        <v>17</v>
      </c>
      <c r="E281" s="23">
        <v>0</v>
      </c>
      <c r="F281" s="23">
        <v>3</v>
      </c>
      <c r="G281" s="23">
        <v>0</v>
      </c>
      <c r="H281" s="23">
        <v>0</v>
      </c>
      <c r="I281" s="23">
        <v>1</v>
      </c>
      <c r="J281" s="23">
        <v>0</v>
      </c>
      <c r="K281" s="23">
        <v>0</v>
      </c>
      <c r="L281" s="23">
        <v>0</v>
      </c>
      <c r="M281" s="23">
        <v>0</v>
      </c>
      <c r="N281" s="23">
        <v>0</v>
      </c>
      <c r="O281" s="23">
        <v>0</v>
      </c>
      <c r="P281" s="23">
        <v>0</v>
      </c>
      <c r="Q281" s="23">
        <v>0</v>
      </c>
      <c r="R281" s="23">
        <v>0</v>
      </c>
      <c r="S281" s="23">
        <v>0</v>
      </c>
      <c r="T281" s="23">
        <v>4</v>
      </c>
    </row>
    <row r="282" spans="1:20" x14ac:dyDescent="0.3">
      <c r="A282" s="6">
        <v>65</v>
      </c>
      <c r="B282" t="s">
        <v>435</v>
      </c>
      <c r="C282" t="s">
        <v>438</v>
      </c>
      <c r="D282" t="s">
        <v>19</v>
      </c>
      <c r="E282" s="23">
        <v>0</v>
      </c>
      <c r="F282" s="23">
        <v>0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  <c r="Q282" s="23">
        <v>0</v>
      </c>
      <c r="R282" s="23">
        <v>0</v>
      </c>
      <c r="S282" s="23">
        <v>0</v>
      </c>
      <c r="T282" s="23">
        <v>0</v>
      </c>
    </row>
    <row r="283" spans="1:20" x14ac:dyDescent="0.3">
      <c r="A283" s="6">
        <v>66</v>
      </c>
      <c r="B283" t="s">
        <v>439</v>
      </c>
      <c r="C283" t="s">
        <v>440</v>
      </c>
      <c r="D283" t="s">
        <v>15</v>
      </c>
      <c r="E283" s="23">
        <v>0</v>
      </c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23">
        <v>0</v>
      </c>
      <c r="L283" s="23">
        <v>0</v>
      </c>
      <c r="M283" s="23">
        <v>0</v>
      </c>
      <c r="N283" s="23">
        <v>0</v>
      </c>
      <c r="O283" s="23">
        <v>0</v>
      </c>
      <c r="P283" s="23">
        <v>0</v>
      </c>
      <c r="Q283" s="23">
        <v>0</v>
      </c>
      <c r="R283" s="23">
        <v>0</v>
      </c>
      <c r="S283" s="23">
        <v>0</v>
      </c>
      <c r="T283" s="23">
        <v>0</v>
      </c>
    </row>
    <row r="284" spans="1:20" x14ac:dyDescent="0.3">
      <c r="A284" s="6">
        <v>66</v>
      </c>
      <c r="B284" t="s">
        <v>439</v>
      </c>
      <c r="C284" t="s">
        <v>441</v>
      </c>
      <c r="D284" t="s">
        <v>17</v>
      </c>
      <c r="E284" s="23">
        <v>0</v>
      </c>
      <c r="F284" s="23">
        <v>1</v>
      </c>
      <c r="G284" s="23">
        <v>1</v>
      </c>
      <c r="H284" s="23">
        <v>0</v>
      </c>
      <c r="I284" s="23">
        <v>1</v>
      </c>
      <c r="J284" s="23">
        <v>0</v>
      </c>
      <c r="K284" s="23">
        <v>0</v>
      </c>
      <c r="L284" s="23">
        <v>0</v>
      </c>
      <c r="M284" s="23">
        <v>6</v>
      </c>
      <c r="N284" s="23">
        <v>0</v>
      </c>
      <c r="O284" s="23">
        <v>0</v>
      </c>
      <c r="P284" s="23">
        <v>0</v>
      </c>
      <c r="Q284" s="23">
        <v>0</v>
      </c>
      <c r="R284" s="23">
        <v>0</v>
      </c>
      <c r="S284" s="23">
        <v>0</v>
      </c>
      <c r="T284" s="23">
        <v>9</v>
      </c>
    </row>
    <row r="285" spans="1:20" x14ac:dyDescent="0.3">
      <c r="A285" s="6">
        <v>66</v>
      </c>
      <c r="B285" t="s">
        <v>439</v>
      </c>
      <c r="C285" t="s">
        <v>442</v>
      </c>
      <c r="D285" t="s">
        <v>19</v>
      </c>
      <c r="E285" s="23">
        <v>0</v>
      </c>
      <c r="F285" s="23">
        <v>0</v>
      </c>
      <c r="G285" s="23">
        <v>0</v>
      </c>
      <c r="H285" s="23">
        <v>0</v>
      </c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3</v>
      </c>
      <c r="P285" s="23">
        <v>0</v>
      </c>
      <c r="Q285" s="23">
        <v>0</v>
      </c>
      <c r="R285" s="23">
        <v>0</v>
      </c>
      <c r="S285" s="23">
        <v>0</v>
      </c>
      <c r="T285" s="23">
        <v>3</v>
      </c>
    </row>
    <row r="286" spans="1:20" x14ac:dyDescent="0.3">
      <c r="A286" s="6">
        <v>67</v>
      </c>
      <c r="B286" t="s">
        <v>443</v>
      </c>
      <c r="C286" t="s">
        <v>444</v>
      </c>
      <c r="D286" t="s">
        <v>15</v>
      </c>
      <c r="E286" s="23">
        <v>2</v>
      </c>
      <c r="F286" s="23">
        <v>4</v>
      </c>
      <c r="G286" s="23">
        <v>1</v>
      </c>
      <c r="H286" s="23">
        <v>1</v>
      </c>
      <c r="I286" s="23">
        <v>0</v>
      </c>
      <c r="J286" s="23">
        <v>0</v>
      </c>
      <c r="K286" s="23">
        <v>0</v>
      </c>
      <c r="L286" s="23">
        <v>0</v>
      </c>
      <c r="M286" s="23">
        <v>4</v>
      </c>
      <c r="N286" s="23">
        <v>0</v>
      </c>
      <c r="O286" s="23">
        <v>2</v>
      </c>
      <c r="P286" s="23">
        <v>1</v>
      </c>
      <c r="Q286" s="23">
        <v>0</v>
      </c>
      <c r="R286" s="23">
        <v>0</v>
      </c>
      <c r="S286" s="23">
        <v>0</v>
      </c>
      <c r="T286" s="23">
        <v>15</v>
      </c>
    </row>
    <row r="287" spans="1:20" x14ac:dyDescent="0.3">
      <c r="A287" s="6">
        <v>67</v>
      </c>
      <c r="B287" t="s">
        <v>443</v>
      </c>
      <c r="C287" t="s">
        <v>445</v>
      </c>
      <c r="D287" t="s">
        <v>17</v>
      </c>
      <c r="E287" s="23">
        <v>0</v>
      </c>
      <c r="F287" s="23">
        <v>4</v>
      </c>
      <c r="G287" s="23">
        <v>2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3</v>
      </c>
      <c r="N287" s="23">
        <v>0</v>
      </c>
      <c r="O287" s="23">
        <v>0</v>
      </c>
      <c r="P287" s="23">
        <v>0</v>
      </c>
      <c r="Q287" s="23">
        <v>0</v>
      </c>
      <c r="R287" s="23">
        <v>0</v>
      </c>
      <c r="S287" s="23">
        <v>0</v>
      </c>
      <c r="T287" s="23">
        <v>9</v>
      </c>
    </row>
    <row r="288" spans="1:20" x14ac:dyDescent="0.3">
      <c r="A288" s="6">
        <v>67</v>
      </c>
      <c r="B288" t="s">
        <v>443</v>
      </c>
      <c r="C288" t="s">
        <v>446</v>
      </c>
      <c r="D288" t="s">
        <v>25</v>
      </c>
      <c r="E288" s="23">
        <v>0</v>
      </c>
      <c r="F288" s="23">
        <v>0</v>
      </c>
      <c r="G288" s="23">
        <v>0</v>
      </c>
      <c r="H288" s="23">
        <v>0</v>
      </c>
      <c r="I288" s="23">
        <v>0</v>
      </c>
      <c r="J288" s="23">
        <v>0</v>
      </c>
      <c r="K288" s="23">
        <v>0</v>
      </c>
      <c r="L288" s="23">
        <v>0</v>
      </c>
      <c r="M288" s="23">
        <v>0</v>
      </c>
      <c r="N288" s="23">
        <v>0</v>
      </c>
      <c r="O288" s="23">
        <v>7</v>
      </c>
      <c r="P288" s="23">
        <v>5</v>
      </c>
      <c r="Q288" s="23">
        <v>0</v>
      </c>
      <c r="R288" s="23">
        <v>0</v>
      </c>
      <c r="S288" s="23">
        <v>0</v>
      </c>
      <c r="T288" s="23">
        <v>12</v>
      </c>
    </row>
    <row r="289" spans="1:20" x14ac:dyDescent="0.3">
      <c r="A289" s="6">
        <v>68</v>
      </c>
      <c r="B289" t="s">
        <v>447</v>
      </c>
      <c r="C289" t="s">
        <v>448</v>
      </c>
      <c r="D289" t="s">
        <v>15</v>
      </c>
      <c r="E289" s="23">
        <v>0</v>
      </c>
      <c r="F289" s="23">
        <v>2</v>
      </c>
      <c r="G289" s="23">
        <v>1</v>
      </c>
      <c r="H289" s="23">
        <v>0</v>
      </c>
      <c r="I289" s="23">
        <v>0</v>
      </c>
      <c r="J289" s="23">
        <v>1</v>
      </c>
      <c r="K289" s="23">
        <v>1</v>
      </c>
      <c r="L289" s="23">
        <v>0</v>
      </c>
      <c r="M289" s="23">
        <v>0</v>
      </c>
      <c r="N289" s="23">
        <v>0</v>
      </c>
      <c r="O289" s="23">
        <v>0</v>
      </c>
      <c r="P289" s="23">
        <v>0</v>
      </c>
      <c r="Q289" s="23">
        <v>0</v>
      </c>
      <c r="R289" s="23">
        <v>0</v>
      </c>
      <c r="S289" s="23">
        <v>0</v>
      </c>
      <c r="T289" s="23">
        <v>5</v>
      </c>
    </row>
    <row r="290" spans="1:20" x14ac:dyDescent="0.3">
      <c r="A290" s="6">
        <v>68</v>
      </c>
      <c r="B290" t="s">
        <v>447</v>
      </c>
      <c r="C290" t="s">
        <v>449</v>
      </c>
      <c r="D290" t="s">
        <v>17</v>
      </c>
      <c r="E290" s="23">
        <v>0</v>
      </c>
      <c r="F290" s="23">
        <v>1</v>
      </c>
      <c r="G290" s="23">
        <v>1</v>
      </c>
      <c r="H290" s="23">
        <v>0</v>
      </c>
      <c r="I290" s="23">
        <v>0</v>
      </c>
      <c r="J290" s="23">
        <v>2</v>
      </c>
      <c r="K290" s="23">
        <v>0</v>
      </c>
      <c r="L290" s="23">
        <v>0</v>
      </c>
      <c r="M290" s="23">
        <v>0</v>
      </c>
      <c r="N290" s="23">
        <v>0</v>
      </c>
      <c r="O290" s="23">
        <v>0</v>
      </c>
      <c r="P290" s="23">
        <v>0</v>
      </c>
      <c r="Q290" s="23">
        <v>0</v>
      </c>
      <c r="R290" s="23">
        <v>0</v>
      </c>
      <c r="S290" s="23">
        <v>0</v>
      </c>
      <c r="T290" s="23">
        <v>4</v>
      </c>
    </row>
    <row r="291" spans="1:20" x14ac:dyDescent="0.3">
      <c r="A291" s="6">
        <v>68</v>
      </c>
      <c r="B291" t="s">
        <v>447</v>
      </c>
      <c r="C291" t="s">
        <v>450</v>
      </c>
      <c r="D291" t="s">
        <v>19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  <c r="M291" s="23">
        <v>0</v>
      </c>
      <c r="N291" s="23">
        <v>0</v>
      </c>
      <c r="O291" s="23">
        <v>3</v>
      </c>
      <c r="P291" s="23">
        <v>2</v>
      </c>
      <c r="Q291" s="23">
        <v>0</v>
      </c>
      <c r="R291" s="23">
        <v>0</v>
      </c>
      <c r="S291" s="23">
        <v>0</v>
      </c>
      <c r="T291" s="23">
        <v>5</v>
      </c>
    </row>
    <row r="292" spans="1:20" x14ac:dyDescent="0.3">
      <c r="A292" s="6">
        <v>68</v>
      </c>
      <c r="B292" t="s">
        <v>447</v>
      </c>
      <c r="C292" t="s">
        <v>451</v>
      </c>
      <c r="D292" t="s">
        <v>452</v>
      </c>
      <c r="E292" s="23">
        <v>0</v>
      </c>
      <c r="F292" s="23">
        <v>0</v>
      </c>
      <c r="G292" s="23">
        <v>0</v>
      </c>
      <c r="H292" s="23">
        <v>0</v>
      </c>
      <c r="I292" s="23">
        <v>0</v>
      </c>
      <c r="J292" s="23">
        <v>0</v>
      </c>
      <c r="K292" s="23">
        <v>0</v>
      </c>
      <c r="L292" s="23">
        <v>0</v>
      </c>
      <c r="M292" s="23">
        <v>0</v>
      </c>
      <c r="N292" s="23">
        <v>1</v>
      </c>
      <c r="O292" s="23">
        <v>0</v>
      </c>
      <c r="P292" s="23">
        <v>0</v>
      </c>
      <c r="Q292" s="23">
        <v>0</v>
      </c>
      <c r="R292" s="23">
        <v>0</v>
      </c>
      <c r="S292" s="23">
        <v>0</v>
      </c>
      <c r="T292" s="23">
        <v>1</v>
      </c>
    </row>
    <row r="293" spans="1:20" x14ac:dyDescent="0.3">
      <c r="A293" s="6">
        <v>68</v>
      </c>
      <c r="B293" t="s">
        <v>447</v>
      </c>
      <c r="C293" t="s">
        <v>453</v>
      </c>
      <c r="D293" t="s">
        <v>454</v>
      </c>
      <c r="E293" s="23">
        <v>0</v>
      </c>
      <c r="F293" s="23">
        <v>0</v>
      </c>
      <c r="G293" s="23">
        <v>0</v>
      </c>
      <c r="H293" s="23">
        <v>0</v>
      </c>
      <c r="I293" s="23">
        <v>0</v>
      </c>
      <c r="J293" s="23">
        <v>0</v>
      </c>
      <c r="K293" s="23">
        <v>0</v>
      </c>
      <c r="L293" s="23">
        <v>0</v>
      </c>
      <c r="M293" s="23">
        <v>0</v>
      </c>
      <c r="N293" s="23">
        <v>0</v>
      </c>
      <c r="O293" s="23">
        <v>0</v>
      </c>
      <c r="P293" s="23">
        <v>0</v>
      </c>
      <c r="Q293" s="23">
        <v>0</v>
      </c>
      <c r="R293" s="23">
        <v>0</v>
      </c>
      <c r="S293" s="23">
        <v>0</v>
      </c>
      <c r="T293" s="23">
        <v>0</v>
      </c>
    </row>
    <row r="294" spans="1:20" x14ac:dyDescent="0.3">
      <c r="A294" s="6">
        <v>69</v>
      </c>
      <c r="B294" t="s">
        <v>455</v>
      </c>
      <c r="C294" t="s">
        <v>456</v>
      </c>
      <c r="D294" t="s">
        <v>15</v>
      </c>
      <c r="E294" s="23">
        <v>0</v>
      </c>
      <c r="F294" s="23">
        <v>2</v>
      </c>
      <c r="G294" s="23">
        <v>1</v>
      </c>
      <c r="H294" s="23">
        <v>0</v>
      </c>
      <c r="I294" s="23">
        <v>0</v>
      </c>
      <c r="J294" s="23">
        <v>0</v>
      </c>
      <c r="K294" s="23">
        <v>0</v>
      </c>
      <c r="L294" s="23">
        <v>0</v>
      </c>
      <c r="M294" s="23">
        <v>0</v>
      </c>
      <c r="N294" s="23">
        <v>0</v>
      </c>
      <c r="O294" s="23">
        <v>0</v>
      </c>
      <c r="P294" s="23">
        <v>0</v>
      </c>
      <c r="Q294" s="23">
        <v>0</v>
      </c>
      <c r="R294" s="23">
        <v>0</v>
      </c>
      <c r="S294" s="23">
        <v>0</v>
      </c>
      <c r="T294" s="23">
        <v>3</v>
      </c>
    </row>
    <row r="295" spans="1:20" x14ac:dyDescent="0.3">
      <c r="A295" s="6">
        <v>69</v>
      </c>
      <c r="B295" t="s">
        <v>455</v>
      </c>
      <c r="C295" t="s">
        <v>457</v>
      </c>
      <c r="D295" t="s">
        <v>17</v>
      </c>
      <c r="E295" s="23">
        <v>0</v>
      </c>
      <c r="F295" s="23">
        <v>2</v>
      </c>
      <c r="G295" s="23">
        <v>1</v>
      </c>
      <c r="H295" s="23">
        <v>0</v>
      </c>
      <c r="I295" s="23">
        <v>0</v>
      </c>
      <c r="J295" s="23">
        <v>0</v>
      </c>
      <c r="K295" s="23">
        <v>0</v>
      </c>
      <c r="L295" s="23">
        <v>0</v>
      </c>
      <c r="M295" s="23">
        <v>0</v>
      </c>
      <c r="N295" s="23">
        <v>0</v>
      </c>
      <c r="O295" s="23">
        <v>0</v>
      </c>
      <c r="P295" s="23">
        <v>0</v>
      </c>
      <c r="Q295" s="23">
        <v>0</v>
      </c>
      <c r="R295" s="23">
        <v>0</v>
      </c>
      <c r="S295" s="23">
        <v>0</v>
      </c>
      <c r="T295" s="23">
        <v>3</v>
      </c>
    </row>
    <row r="296" spans="1:20" x14ac:dyDescent="0.3">
      <c r="A296" s="6">
        <v>69</v>
      </c>
      <c r="B296" t="s">
        <v>455</v>
      </c>
      <c r="C296" t="s">
        <v>458</v>
      </c>
      <c r="D296" t="s">
        <v>19</v>
      </c>
      <c r="E296" s="23">
        <v>0</v>
      </c>
      <c r="F296" s="23">
        <v>0</v>
      </c>
      <c r="G296" s="23">
        <v>0</v>
      </c>
      <c r="H296" s="23">
        <v>0</v>
      </c>
      <c r="I296" s="23">
        <v>0</v>
      </c>
      <c r="J296" s="23">
        <v>0</v>
      </c>
      <c r="K296" s="23">
        <v>0</v>
      </c>
      <c r="L296" s="23">
        <v>0</v>
      </c>
      <c r="M296" s="23">
        <v>0</v>
      </c>
      <c r="N296" s="23">
        <v>0</v>
      </c>
      <c r="O296" s="23">
        <v>6</v>
      </c>
      <c r="P296" s="23">
        <v>7</v>
      </c>
      <c r="Q296" s="23">
        <v>0</v>
      </c>
      <c r="R296" s="23">
        <v>0</v>
      </c>
      <c r="S296" s="23">
        <v>0</v>
      </c>
      <c r="T296" s="23">
        <v>13</v>
      </c>
    </row>
    <row r="297" spans="1:20" x14ac:dyDescent="0.3">
      <c r="A297" s="6">
        <v>69</v>
      </c>
      <c r="B297" t="s">
        <v>455</v>
      </c>
      <c r="C297" t="s">
        <v>459</v>
      </c>
      <c r="D297" t="s">
        <v>460</v>
      </c>
      <c r="E297" s="23">
        <v>0</v>
      </c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1</v>
      </c>
      <c r="O297" s="23">
        <v>0</v>
      </c>
      <c r="P297" s="23">
        <v>0</v>
      </c>
      <c r="Q297" s="23">
        <v>0</v>
      </c>
      <c r="R297" s="23">
        <v>0</v>
      </c>
      <c r="S297" s="23">
        <v>0</v>
      </c>
      <c r="T297" s="23">
        <v>1</v>
      </c>
    </row>
    <row r="298" spans="1:20" x14ac:dyDescent="0.3">
      <c r="A298" s="6">
        <v>70</v>
      </c>
      <c r="B298" t="s">
        <v>461</v>
      </c>
      <c r="C298" t="s">
        <v>462</v>
      </c>
      <c r="D298" t="s">
        <v>15</v>
      </c>
      <c r="E298" s="23">
        <v>0</v>
      </c>
      <c r="F298" s="23">
        <v>1</v>
      </c>
      <c r="G298" s="23">
        <v>0</v>
      </c>
      <c r="H298" s="23">
        <v>0</v>
      </c>
      <c r="I298" s="23">
        <v>1</v>
      </c>
      <c r="J298" s="23">
        <v>0</v>
      </c>
      <c r="K298" s="23">
        <v>0</v>
      </c>
      <c r="L298" s="23">
        <v>0</v>
      </c>
      <c r="M298" s="23">
        <v>0</v>
      </c>
      <c r="N298" s="23">
        <v>0</v>
      </c>
      <c r="O298" s="23">
        <v>0</v>
      </c>
      <c r="P298" s="23">
        <v>0</v>
      </c>
      <c r="Q298" s="23">
        <v>0</v>
      </c>
      <c r="R298" s="23">
        <v>0</v>
      </c>
      <c r="S298" s="23">
        <v>0</v>
      </c>
      <c r="T298" s="23">
        <v>2</v>
      </c>
    </row>
    <row r="299" spans="1:20" x14ac:dyDescent="0.3">
      <c r="A299" s="6">
        <v>70</v>
      </c>
      <c r="B299" t="s">
        <v>461</v>
      </c>
      <c r="C299" t="s">
        <v>463</v>
      </c>
      <c r="D299" t="s">
        <v>17</v>
      </c>
      <c r="E299" s="23">
        <v>0</v>
      </c>
      <c r="F299" s="23">
        <v>1</v>
      </c>
      <c r="G299" s="23">
        <v>0</v>
      </c>
      <c r="H299" s="23">
        <v>0</v>
      </c>
      <c r="I299" s="23">
        <v>0</v>
      </c>
      <c r="J299" s="23"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v>0</v>
      </c>
      <c r="P299" s="23">
        <v>0</v>
      </c>
      <c r="Q299" s="23">
        <v>0</v>
      </c>
      <c r="R299" s="23">
        <v>0</v>
      </c>
      <c r="S299" s="23">
        <v>0</v>
      </c>
      <c r="T299" s="23">
        <v>1</v>
      </c>
    </row>
    <row r="300" spans="1:20" x14ac:dyDescent="0.3">
      <c r="A300" s="6">
        <v>70</v>
      </c>
      <c r="B300" t="s">
        <v>461</v>
      </c>
      <c r="C300" t="s">
        <v>464</v>
      </c>
      <c r="D300" t="s">
        <v>19</v>
      </c>
      <c r="E300" s="23">
        <v>0</v>
      </c>
      <c r="F300" s="23">
        <v>0</v>
      </c>
      <c r="G300" s="23">
        <v>0</v>
      </c>
      <c r="H300" s="23">
        <v>0</v>
      </c>
      <c r="I300" s="23">
        <v>0</v>
      </c>
      <c r="J300" s="23">
        <v>0</v>
      </c>
      <c r="K300" s="23">
        <v>0</v>
      </c>
      <c r="L300" s="23">
        <v>0</v>
      </c>
      <c r="M300" s="23">
        <v>0</v>
      </c>
      <c r="N300" s="23">
        <v>0</v>
      </c>
      <c r="O300" s="23">
        <v>3</v>
      </c>
      <c r="P300" s="23">
        <v>0</v>
      </c>
      <c r="Q300" s="23">
        <v>0</v>
      </c>
      <c r="R300" s="23">
        <v>0</v>
      </c>
      <c r="S300" s="23">
        <v>0</v>
      </c>
      <c r="T300" s="23">
        <v>3</v>
      </c>
    </row>
    <row r="301" spans="1:20" x14ac:dyDescent="0.3">
      <c r="A301" s="6">
        <v>71</v>
      </c>
      <c r="B301" t="s">
        <v>465</v>
      </c>
      <c r="C301" t="s">
        <v>466</v>
      </c>
      <c r="D301" t="s">
        <v>15</v>
      </c>
      <c r="E301" s="23">
        <v>3</v>
      </c>
      <c r="F301" s="23">
        <v>4</v>
      </c>
      <c r="G301" s="23">
        <v>1</v>
      </c>
      <c r="H301" s="23">
        <v>0</v>
      </c>
      <c r="I301" s="23">
        <v>1</v>
      </c>
      <c r="J301" s="23">
        <v>5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3">
        <v>0</v>
      </c>
      <c r="Q301" s="23">
        <v>0</v>
      </c>
      <c r="R301" s="23">
        <v>0</v>
      </c>
      <c r="S301" s="23">
        <v>0</v>
      </c>
      <c r="T301" s="23">
        <v>14</v>
      </c>
    </row>
    <row r="302" spans="1:20" x14ac:dyDescent="0.3">
      <c r="A302" s="6">
        <v>71</v>
      </c>
      <c r="B302" t="s">
        <v>465</v>
      </c>
      <c r="C302" t="s">
        <v>467</v>
      </c>
      <c r="D302" t="s">
        <v>468</v>
      </c>
      <c r="E302" s="23">
        <v>4</v>
      </c>
      <c r="F302" s="23">
        <v>6</v>
      </c>
      <c r="G302" s="23">
        <v>5</v>
      </c>
      <c r="H302" s="23">
        <v>0</v>
      </c>
      <c r="I302" s="23">
        <v>1</v>
      </c>
      <c r="J302" s="23">
        <v>1</v>
      </c>
      <c r="K302" s="23">
        <v>12</v>
      </c>
      <c r="L302" s="23">
        <v>0</v>
      </c>
      <c r="M302" s="23">
        <v>0</v>
      </c>
      <c r="N302" s="23">
        <v>1</v>
      </c>
      <c r="O302" s="23">
        <v>22</v>
      </c>
      <c r="P302" s="23">
        <v>3</v>
      </c>
      <c r="Q302" s="23">
        <v>0</v>
      </c>
      <c r="R302" s="23">
        <v>0</v>
      </c>
      <c r="S302" s="23">
        <v>0</v>
      </c>
      <c r="T302" s="23">
        <v>55</v>
      </c>
    </row>
    <row r="303" spans="1:20" x14ac:dyDescent="0.3">
      <c r="A303" s="6">
        <v>71</v>
      </c>
      <c r="B303" t="s">
        <v>465</v>
      </c>
      <c r="C303" t="s">
        <v>469</v>
      </c>
      <c r="D303" t="s">
        <v>470</v>
      </c>
      <c r="E303" s="23">
        <v>4</v>
      </c>
      <c r="F303" s="23">
        <v>8</v>
      </c>
      <c r="G303" s="23">
        <v>10</v>
      </c>
      <c r="H303" s="23">
        <v>0</v>
      </c>
      <c r="I303" s="23">
        <v>1</v>
      </c>
      <c r="J303" s="23">
        <v>10</v>
      </c>
      <c r="K303" s="23">
        <v>0</v>
      </c>
      <c r="L303" s="23">
        <v>0</v>
      </c>
      <c r="M303" s="23">
        <v>0</v>
      </c>
      <c r="N303" s="23">
        <v>0</v>
      </c>
      <c r="O303" s="23">
        <v>0</v>
      </c>
      <c r="P303" s="23">
        <v>0</v>
      </c>
      <c r="Q303" s="23">
        <v>0</v>
      </c>
      <c r="R303" s="23">
        <v>0</v>
      </c>
      <c r="S303" s="23">
        <v>1</v>
      </c>
      <c r="T303" s="23">
        <v>34</v>
      </c>
    </row>
    <row r="304" spans="1:20" x14ac:dyDescent="0.3">
      <c r="A304" s="6">
        <v>71</v>
      </c>
      <c r="B304" t="s">
        <v>465</v>
      </c>
      <c r="C304" t="s">
        <v>471</v>
      </c>
      <c r="D304" t="s">
        <v>25</v>
      </c>
      <c r="E304" s="23">
        <v>0</v>
      </c>
      <c r="F304" s="23">
        <v>0</v>
      </c>
      <c r="G304" s="23">
        <v>0</v>
      </c>
      <c r="H304" s="23">
        <v>0</v>
      </c>
      <c r="I304" s="23">
        <v>0</v>
      </c>
      <c r="J304" s="23">
        <v>0</v>
      </c>
      <c r="K304" s="23">
        <v>0</v>
      </c>
      <c r="L304" s="23">
        <v>0</v>
      </c>
      <c r="M304" s="23">
        <v>0</v>
      </c>
      <c r="N304" s="23">
        <v>0</v>
      </c>
      <c r="O304" s="23">
        <v>38</v>
      </c>
      <c r="P304" s="23">
        <v>9</v>
      </c>
      <c r="Q304" s="23">
        <v>0</v>
      </c>
      <c r="R304" s="23">
        <v>0</v>
      </c>
      <c r="S304" s="23">
        <v>3</v>
      </c>
      <c r="T304" s="23">
        <v>50</v>
      </c>
    </row>
    <row r="305" spans="1:20" x14ac:dyDescent="0.3">
      <c r="A305" s="6">
        <v>71</v>
      </c>
      <c r="B305" t="s">
        <v>465</v>
      </c>
      <c r="C305" t="s">
        <v>472</v>
      </c>
      <c r="D305" t="s">
        <v>65</v>
      </c>
      <c r="E305" s="23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3">
        <v>0</v>
      </c>
      <c r="Q305" s="23">
        <v>0</v>
      </c>
      <c r="R305" s="23">
        <v>0</v>
      </c>
      <c r="S305" s="23">
        <v>0</v>
      </c>
      <c r="T305" s="23">
        <v>0</v>
      </c>
    </row>
    <row r="306" spans="1:20" x14ac:dyDescent="0.3">
      <c r="A306" s="6">
        <v>71</v>
      </c>
      <c r="B306" t="s">
        <v>465</v>
      </c>
      <c r="C306" t="s">
        <v>473</v>
      </c>
      <c r="D306" t="s">
        <v>27</v>
      </c>
      <c r="E306" s="23">
        <v>0</v>
      </c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23">
        <v>0</v>
      </c>
      <c r="L306" s="23">
        <v>0</v>
      </c>
      <c r="M306" s="23">
        <v>0</v>
      </c>
      <c r="N306" s="23">
        <v>0</v>
      </c>
      <c r="O306" s="23">
        <v>0</v>
      </c>
      <c r="P306" s="23">
        <v>0</v>
      </c>
      <c r="Q306" s="23">
        <v>123</v>
      </c>
      <c r="R306" s="23">
        <v>0</v>
      </c>
      <c r="S306" s="23">
        <v>0</v>
      </c>
      <c r="T306" s="23">
        <v>123</v>
      </c>
    </row>
    <row r="307" spans="1:20" x14ac:dyDescent="0.3">
      <c r="A307" s="6">
        <v>71</v>
      </c>
      <c r="B307" t="s">
        <v>465</v>
      </c>
      <c r="C307" t="s">
        <v>474</v>
      </c>
      <c r="D307" t="s">
        <v>475</v>
      </c>
      <c r="E307" s="23">
        <v>0</v>
      </c>
      <c r="F307" s="23">
        <v>0</v>
      </c>
      <c r="G307" s="23">
        <v>1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2</v>
      </c>
      <c r="O307" s="23">
        <v>0</v>
      </c>
      <c r="P307" s="23">
        <v>0</v>
      </c>
      <c r="Q307" s="23">
        <v>0</v>
      </c>
      <c r="R307" s="23">
        <v>0</v>
      </c>
      <c r="S307" s="23">
        <v>0</v>
      </c>
      <c r="T307" s="23">
        <v>3</v>
      </c>
    </row>
    <row r="308" spans="1:20" x14ac:dyDescent="0.3">
      <c r="A308" s="6">
        <v>72</v>
      </c>
      <c r="B308" t="s">
        <v>476</v>
      </c>
      <c r="C308" t="s">
        <v>477</v>
      </c>
      <c r="D308" t="s">
        <v>15</v>
      </c>
      <c r="E308" s="23">
        <v>1</v>
      </c>
      <c r="F308" s="23">
        <v>4</v>
      </c>
      <c r="G308" s="23">
        <v>0</v>
      </c>
      <c r="H308" s="23">
        <v>0</v>
      </c>
      <c r="I308" s="23">
        <v>0</v>
      </c>
      <c r="J308" s="23">
        <v>0</v>
      </c>
      <c r="K308" s="23">
        <v>0</v>
      </c>
      <c r="L308" s="23">
        <v>0</v>
      </c>
      <c r="M308" s="23">
        <v>0</v>
      </c>
      <c r="N308" s="23">
        <v>0</v>
      </c>
      <c r="O308" s="23">
        <v>6</v>
      </c>
      <c r="P308" s="23">
        <v>2</v>
      </c>
      <c r="Q308" s="23">
        <v>0</v>
      </c>
      <c r="R308" s="23">
        <v>0</v>
      </c>
      <c r="S308" s="23">
        <v>0</v>
      </c>
      <c r="T308" s="23">
        <v>13</v>
      </c>
    </row>
    <row r="309" spans="1:20" x14ac:dyDescent="0.3">
      <c r="A309" s="6">
        <v>72</v>
      </c>
      <c r="B309" t="s">
        <v>476</v>
      </c>
      <c r="C309" t="s">
        <v>478</v>
      </c>
      <c r="D309" t="s">
        <v>17</v>
      </c>
      <c r="E309" s="23">
        <v>0</v>
      </c>
      <c r="F309" s="23">
        <v>4</v>
      </c>
      <c r="G309" s="23">
        <v>0</v>
      </c>
      <c r="H309" s="23">
        <v>0</v>
      </c>
      <c r="I309" s="23">
        <v>0</v>
      </c>
      <c r="J309" s="23">
        <v>0</v>
      </c>
      <c r="K309" s="23">
        <v>0</v>
      </c>
      <c r="L309" s="23">
        <v>0</v>
      </c>
      <c r="M309" s="23">
        <v>0</v>
      </c>
      <c r="N309" s="23">
        <v>0</v>
      </c>
      <c r="O309" s="23">
        <v>0</v>
      </c>
      <c r="P309" s="23">
        <v>0</v>
      </c>
      <c r="Q309" s="23">
        <v>0</v>
      </c>
      <c r="R309" s="23">
        <v>0</v>
      </c>
      <c r="S309" s="23">
        <v>0</v>
      </c>
      <c r="T309" s="23">
        <v>4</v>
      </c>
    </row>
    <row r="310" spans="1:20" x14ac:dyDescent="0.3">
      <c r="A310" s="6">
        <v>72</v>
      </c>
      <c r="B310" t="s">
        <v>476</v>
      </c>
      <c r="C310" t="s">
        <v>479</v>
      </c>
      <c r="D310" t="s">
        <v>19</v>
      </c>
      <c r="E310" s="23">
        <v>0</v>
      </c>
      <c r="F310" s="23">
        <v>0</v>
      </c>
      <c r="G310" s="23">
        <v>0</v>
      </c>
      <c r="H310" s="23">
        <v>0</v>
      </c>
      <c r="I310" s="23">
        <v>0</v>
      </c>
      <c r="J310" s="23">
        <v>0</v>
      </c>
      <c r="K310" s="23">
        <v>0</v>
      </c>
      <c r="L310" s="23">
        <v>0</v>
      </c>
      <c r="M310" s="23">
        <v>0</v>
      </c>
      <c r="N310" s="23">
        <v>0</v>
      </c>
      <c r="O310" s="23">
        <v>6</v>
      </c>
      <c r="P310" s="23">
        <v>2</v>
      </c>
      <c r="Q310" s="23">
        <v>0</v>
      </c>
      <c r="R310" s="23">
        <v>0</v>
      </c>
      <c r="S310" s="23">
        <v>0</v>
      </c>
      <c r="T310" s="23">
        <v>8</v>
      </c>
    </row>
    <row r="311" spans="1:20" x14ac:dyDescent="0.3">
      <c r="A311" s="6">
        <v>72</v>
      </c>
      <c r="B311" t="s">
        <v>476</v>
      </c>
      <c r="C311" t="s">
        <v>480</v>
      </c>
      <c r="D311" t="s">
        <v>65</v>
      </c>
      <c r="E311" s="23">
        <v>0</v>
      </c>
      <c r="F311" s="23">
        <v>0</v>
      </c>
      <c r="G311" s="23">
        <v>0</v>
      </c>
      <c r="H311" s="23">
        <v>0</v>
      </c>
      <c r="I311" s="23">
        <v>0</v>
      </c>
      <c r="J311" s="23">
        <v>0</v>
      </c>
      <c r="K311" s="23">
        <v>0</v>
      </c>
      <c r="L311" s="23">
        <v>0</v>
      </c>
      <c r="M311" s="23">
        <v>0.6</v>
      </c>
      <c r="N311" s="23">
        <v>0</v>
      </c>
      <c r="O311" s="23">
        <v>0</v>
      </c>
      <c r="P311" s="23">
        <v>0</v>
      </c>
      <c r="Q311" s="23">
        <v>0</v>
      </c>
      <c r="R311" s="23">
        <v>0</v>
      </c>
      <c r="S311" s="23">
        <v>0</v>
      </c>
      <c r="T311" s="23">
        <v>0.6</v>
      </c>
    </row>
    <row r="312" spans="1:20" x14ac:dyDescent="0.3">
      <c r="A312" s="6">
        <v>73</v>
      </c>
      <c r="B312" t="s">
        <v>481</v>
      </c>
      <c r="C312" t="s">
        <v>482</v>
      </c>
      <c r="D312" t="s">
        <v>15</v>
      </c>
      <c r="E312" s="23">
        <v>0</v>
      </c>
      <c r="F312" s="23">
        <v>2</v>
      </c>
      <c r="G312" s="23">
        <v>0</v>
      </c>
      <c r="H312" s="23">
        <v>1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3">
        <v>0</v>
      </c>
      <c r="Q312" s="23">
        <v>0</v>
      </c>
      <c r="R312" s="23">
        <v>0</v>
      </c>
      <c r="S312" s="23">
        <v>0</v>
      </c>
      <c r="T312" s="23">
        <v>3</v>
      </c>
    </row>
    <row r="313" spans="1:20" x14ac:dyDescent="0.3">
      <c r="A313" s="6">
        <v>73</v>
      </c>
      <c r="B313" t="s">
        <v>481</v>
      </c>
      <c r="C313" t="s">
        <v>483</v>
      </c>
      <c r="D313" t="s">
        <v>23</v>
      </c>
      <c r="E313" s="23">
        <v>1</v>
      </c>
      <c r="F313" s="23">
        <v>5</v>
      </c>
      <c r="G313" s="23">
        <v>0</v>
      </c>
      <c r="H313" s="23">
        <v>0</v>
      </c>
      <c r="I313" s="23">
        <v>0</v>
      </c>
      <c r="J313" s="23">
        <v>0</v>
      </c>
      <c r="K313" s="23">
        <v>0</v>
      </c>
      <c r="L313" s="23">
        <v>0</v>
      </c>
      <c r="M313" s="23">
        <v>0</v>
      </c>
      <c r="N313" s="23">
        <v>0</v>
      </c>
      <c r="O313" s="23">
        <v>0</v>
      </c>
      <c r="P313" s="23">
        <v>0</v>
      </c>
      <c r="Q313" s="23">
        <v>0</v>
      </c>
      <c r="R313" s="23">
        <v>0</v>
      </c>
      <c r="S313" s="23">
        <v>0</v>
      </c>
      <c r="T313" s="23">
        <v>6</v>
      </c>
    </row>
    <row r="314" spans="1:20" x14ac:dyDescent="0.3">
      <c r="A314" s="6">
        <v>73</v>
      </c>
      <c r="B314" t="s">
        <v>481</v>
      </c>
      <c r="C314" t="s">
        <v>484</v>
      </c>
      <c r="D314" t="s">
        <v>32</v>
      </c>
      <c r="E314" s="23">
        <v>0</v>
      </c>
      <c r="F314" s="23">
        <v>3</v>
      </c>
      <c r="G314" s="23">
        <v>0</v>
      </c>
      <c r="H314" s="23">
        <v>1</v>
      </c>
      <c r="I314" s="23">
        <v>0</v>
      </c>
      <c r="J314" s="23">
        <v>1</v>
      </c>
      <c r="K314" s="23">
        <v>0</v>
      </c>
      <c r="L314" s="23">
        <v>0</v>
      </c>
      <c r="M314" s="23">
        <v>0</v>
      </c>
      <c r="N314" s="23">
        <v>0</v>
      </c>
      <c r="O314" s="23">
        <v>0</v>
      </c>
      <c r="P314" s="23">
        <v>0</v>
      </c>
      <c r="Q314" s="23">
        <v>0</v>
      </c>
      <c r="R314" s="23">
        <v>0</v>
      </c>
      <c r="S314" s="23">
        <v>0</v>
      </c>
      <c r="T314" s="23">
        <v>5</v>
      </c>
    </row>
    <row r="315" spans="1:20" x14ac:dyDescent="0.3">
      <c r="A315" s="6">
        <v>73</v>
      </c>
      <c r="B315" t="s">
        <v>481</v>
      </c>
      <c r="C315" t="s">
        <v>485</v>
      </c>
      <c r="D315" t="s">
        <v>19</v>
      </c>
      <c r="E315" s="23">
        <v>0</v>
      </c>
      <c r="F315" s="23">
        <v>0</v>
      </c>
      <c r="G315" s="23">
        <v>0</v>
      </c>
      <c r="H315" s="23">
        <v>0</v>
      </c>
      <c r="I315" s="23">
        <v>0</v>
      </c>
      <c r="J315" s="23">
        <v>0</v>
      </c>
      <c r="K315" s="23">
        <v>0</v>
      </c>
      <c r="L315" s="23">
        <v>0</v>
      </c>
      <c r="M315" s="23">
        <v>0</v>
      </c>
      <c r="N315" s="23">
        <v>0</v>
      </c>
      <c r="O315" s="23">
        <v>15</v>
      </c>
      <c r="P315" s="23">
        <v>4</v>
      </c>
      <c r="Q315" s="23">
        <v>0</v>
      </c>
      <c r="R315" s="23">
        <v>0</v>
      </c>
      <c r="S315" s="23">
        <v>2</v>
      </c>
      <c r="T315" s="23">
        <v>21</v>
      </c>
    </row>
    <row r="316" spans="1:20" x14ac:dyDescent="0.3">
      <c r="A316" s="6">
        <v>74</v>
      </c>
      <c r="B316" t="s">
        <v>486</v>
      </c>
      <c r="C316" t="s">
        <v>487</v>
      </c>
      <c r="D316" t="s">
        <v>15</v>
      </c>
      <c r="E316" s="23">
        <v>1</v>
      </c>
      <c r="F316" s="23">
        <v>6</v>
      </c>
      <c r="G316" s="23">
        <v>0</v>
      </c>
      <c r="H316" s="23">
        <v>0</v>
      </c>
      <c r="I316" s="23">
        <v>0</v>
      </c>
      <c r="J316" s="23">
        <v>0</v>
      </c>
      <c r="K316" s="23">
        <v>0</v>
      </c>
      <c r="L316" s="23">
        <v>0</v>
      </c>
      <c r="M316" s="23">
        <v>0</v>
      </c>
      <c r="N316" s="23">
        <v>0</v>
      </c>
      <c r="O316" s="23">
        <v>2</v>
      </c>
      <c r="P316" s="23">
        <v>1</v>
      </c>
      <c r="Q316" s="23">
        <v>0</v>
      </c>
      <c r="R316" s="23">
        <v>0</v>
      </c>
      <c r="S316" s="23">
        <v>0</v>
      </c>
      <c r="T316" s="23">
        <v>10</v>
      </c>
    </row>
    <row r="317" spans="1:20" x14ac:dyDescent="0.3">
      <c r="A317" s="6">
        <v>75</v>
      </c>
      <c r="B317" t="s">
        <v>488</v>
      </c>
      <c r="C317" t="s">
        <v>489</v>
      </c>
      <c r="D317" t="s">
        <v>15</v>
      </c>
      <c r="E317" s="23">
        <v>0</v>
      </c>
      <c r="F317" s="23">
        <v>2</v>
      </c>
      <c r="G317" s="23">
        <v>1</v>
      </c>
      <c r="H317" s="23">
        <v>0</v>
      </c>
      <c r="I317" s="23">
        <v>0</v>
      </c>
      <c r="J317" s="23">
        <v>3</v>
      </c>
      <c r="K317" s="23">
        <v>29</v>
      </c>
      <c r="L317" s="23">
        <v>0</v>
      </c>
      <c r="M317" s="23">
        <v>1</v>
      </c>
      <c r="N317" s="23">
        <v>2</v>
      </c>
      <c r="O317" s="23">
        <v>4</v>
      </c>
      <c r="P317" s="23">
        <v>0</v>
      </c>
      <c r="Q317" s="23">
        <v>0</v>
      </c>
      <c r="R317" s="23">
        <v>0</v>
      </c>
      <c r="S317" s="23">
        <v>0</v>
      </c>
      <c r="T317" s="23">
        <v>42</v>
      </c>
    </row>
    <row r="318" spans="1:20" x14ac:dyDescent="0.3">
      <c r="A318" s="6">
        <v>75</v>
      </c>
      <c r="B318" t="s">
        <v>488</v>
      </c>
      <c r="C318" t="s">
        <v>490</v>
      </c>
      <c r="D318" t="s">
        <v>491</v>
      </c>
      <c r="E318" s="23">
        <v>1</v>
      </c>
      <c r="F318" s="23">
        <v>0</v>
      </c>
      <c r="G318" s="23">
        <v>1</v>
      </c>
      <c r="H318" s="23">
        <v>0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0</v>
      </c>
      <c r="P318" s="23">
        <v>0</v>
      </c>
      <c r="Q318" s="23">
        <v>0</v>
      </c>
      <c r="R318" s="23">
        <v>0</v>
      </c>
      <c r="S318" s="23">
        <v>0</v>
      </c>
      <c r="T318" s="23">
        <v>2</v>
      </c>
    </row>
    <row r="319" spans="1:20" x14ac:dyDescent="0.3">
      <c r="A319" s="6">
        <v>76</v>
      </c>
      <c r="B319" t="s">
        <v>492</v>
      </c>
      <c r="C319" t="s">
        <v>493</v>
      </c>
      <c r="D319" t="s">
        <v>15</v>
      </c>
      <c r="E319" s="23">
        <v>1</v>
      </c>
      <c r="F319" s="23">
        <v>2</v>
      </c>
      <c r="G319" s="23">
        <v>2</v>
      </c>
      <c r="H319" s="23">
        <v>0</v>
      </c>
      <c r="I319" s="23">
        <v>1</v>
      </c>
      <c r="J319" s="23">
        <v>1</v>
      </c>
      <c r="K319" s="23">
        <v>0</v>
      </c>
      <c r="L319" s="23">
        <v>0</v>
      </c>
      <c r="M319" s="23">
        <v>0</v>
      </c>
      <c r="N319" s="23">
        <v>0</v>
      </c>
      <c r="O319" s="23">
        <v>0</v>
      </c>
      <c r="P319" s="23">
        <v>1</v>
      </c>
      <c r="Q319" s="23">
        <v>0</v>
      </c>
      <c r="R319" s="23">
        <v>0</v>
      </c>
      <c r="S319" s="23">
        <v>0</v>
      </c>
      <c r="T319" s="23">
        <v>8</v>
      </c>
    </row>
    <row r="320" spans="1:20" x14ac:dyDescent="0.3">
      <c r="A320" s="6">
        <v>76</v>
      </c>
      <c r="B320" t="s">
        <v>492</v>
      </c>
      <c r="C320" t="s">
        <v>494</v>
      </c>
      <c r="D320" t="s">
        <v>17</v>
      </c>
      <c r="E320" s="23">
        <v>0</v>
      </c>
      <c r="F320" s="23">
        <v>1</v>
      </c>
      <c r="G320" s="23">
        <v>1</v>
      </c>
      <c r="H320" s="23">
        <v>0</v>
      </c>
      <c r="I320" s="23">
        <v>0</v>
      </c>
      <c r="J320" s="23">
        <v>1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3">
        <v>0</v>
      </c>
      <c r="Q320" s="23">
        <v>0</v>
      </c>
      <c r="R320" s="23">
        <v>0</v>
      </c>
      <c r="S320" s="23">
        <v>0</v>
      </c>
      <c r="T320" s="23">
        <v>3</v>
      </c>
    </row>
    <row r="321" spans="1:20" x14ac:dyDescent="0.3">
      <c r="A321" s="6">
        <v>76</v>
      </c>
      <c r="B321" t="s">
        <v>492</v>
      </c>
      <c r="C321" t="s">
        <v>495</v>
      </c>
      <c r="D321" t="s">
        <v>19</v>
      </c>
      <c r="E321" s="23">
        <v>0</v>
      </c>
      <c r="F321" s="23">
        <v>0</v>
      </c>
      <c r="G321" s="23">
        <v>0</v>
      </c>
      <c r="H321" s="23">
        <v>0</v>
      </c>
      <c r="I321" s="23">
        <v>0</v>
      </c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6</v>
      </c>
      <c r="P321" s="23">
        <v>2</v>
      </c>
      <c r="Q321" s="23">
        <v>0</v>
      </c>
      <c r="R321" s="23">
        <v>0</v>
      </c>
      <c r="S321" s="23">
        <v>0</v>
      </c>
      <c r="T321" s="23">
        <v>8</v>
      </c>
    </row>
    <row r="322" spans="1:20" x14ac:dyDescent="0.3">
      <c r="A322" s="6">
        <v>76</v>
      </c>
      <c r="B322" t="s">
        <v>492</v>
      </c>
      <c r="C322" t="s">
        <v>496</v>
      </c>
      <c r="D322" t="s">
        <v>65</v>
      </c>
      <c r="E322" s="23">
        <v>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2168</v>
      </c>
      <c r="N322" s="23">
        <v>0</v>
      </c>
      <c r="O322" s="23">
        <v>0</v>
      </c>
      <c r="P322" s="23">
        <v>0</v>
      </c>
      <c r="Q322" s="23">
        <v>0</v>
      </c>
      <c r="R322" s="23">
        <v>0</v>
      </c>
      <c r="S322" s="23">
        <v>0</v>
      </c>
      <c r="T322" s="23">
        <v>2168</v>
      </c>
    </row>
    <row r="323" spans="1:20" x14ac:dyDescent="0.3">
      <c r="A323" s="6">
        <v>76</v>
      </c>
      <c r="B323" t="s">
        <v>492</v>
      </c>
      <c r="C323" t="s">
        <v>497</v>
      </c>
      <c r="D323" t="s">
        <v>498</v>
      </c>
      <c r="E323" s="23">
        <v>0</v>
      </c>
      <c r="F323" s="23">
        <v>0</v>
      </c>
      <c r="G323" s="23">
        <v>0</v>
      </c>
      <c r="H323" s="23">
        <v>0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0</v>
      </c>
      <c r="O323" s="23">
        <v>0</v>
      </c>
      <c r="P323" s="23">
        <v>0</v>
      </c>
      <c r="Q323" s="23">
        <v>0</v>
      </c>
      <c r="R323" s="23">
        <v>0</v>
      </c>
      <c r="S323" s="23">
        <v>0</v>
      </c>
      <c r="T323" s="23">
        <v>0</v>
      </c>
    </row>
    <row r="324" spans="1:20" x14ac:dyDescent="0.3">
      <c r="A324" s="6">
        <v>77</v>
      </c>
      <c r="B324" t="s">
        <v>499</v>
      </c>
      <c r="C324" t="s">
        <v>500</v>
      </c>
      <c r="D324" t="s">
        <v>15</v>
      </c>
      <c r="E324" s="23">
        <v>0</v>
      </c>
      <c r="F324" s="23">
        <v>0</v>
      </c>
      <c r="G324" s="23">
        <v>0</v>
      </c>
      <c r="H324" s="23">
        <v>0</v>
      </c>
      <c r="I324" s="23">
        <v>0</v>
      </c>
      <c r="J324" s="23">
        <v>0</v>
      </c>
      <c r="K324" s="23">
        <v>0</v>
      </c>
      <c r="L324" s="23">
        <v>0</v>
      </c>
      <c r="M324" s="23">
        <v>0</v>
      </c>
      <c r="N324" s="23">
        <v>0</v>
      </c>
      <c r="O324" s="23">
        <v>0</v>
      </c>
      <c r="P324" s="23">
        <v>0</v>
      </c>
      <c r="Q324" s="23">
        <v>0</v>
      </c>
      <c r="R324" s="23">
        <v>0</v>
      </c>
      <c r="S324" s="23">
        <v>0</v>
      </c>
      <c r="T324" s="23">
        <v>0</v>
      </c>
    </row>
    <row r="325" spans="1:20" x14ac:dyDescent="0.3">
      <c r="A325" s="6">
        <v>77</v>
      </c>
      <c r="B325" t="s">
        <v>499</v>
      </c>
      <c r="C325" t="s">
        <v>501</v>
      </c>
      <c r="D325" t="s">
        <v>17</v>
      </c>
      <c r="E325" s="23">
        <v>0</v>
      </c>
      <c r="F325" s="23">
        <v>4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3">
        <v>0</v>
      </c>
      <c r="Q325" s="23">
        <v>0</v>
      </c>
      <c r="R325" s="23">
        <v>0</v>
      </c>
      <c r="S325" s="23">
        <v>0</v>
      </c>
      <c r="T325" s="23">
        <v>4</v>
      </c>
    </row>
    <row r="326" spans="1:20" x14ac:dyDescent="0.3">
      <c r="A326" s="6">
        <v>77</v>
      </c>
      <c r="B326" t="s">
        <v>499</v>
      </c>
      <c r="C326" t="s">
        <v>502</v>
      </c>
      <c r="D326" t="s">
        <v>19</v>
      </c>
      <c r="E326" s="23">
        <v>0</v>
      </c>
      <c r="F326" s="23">
        <v>0</v>
      </c>
      <c r="G326" s="23">
        <v>0</v>
      </c>
      <c r="H326" s="23">
        <v>0</v>
      </c>
      <c r="I326" s="23">
        <v>0</v>
      </c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5</v>
      </c>
      <c r="P326" s="23">
        <v>1</v>
      </c>
      <c r="Q326" s="23">
        <v>0</v>
      </c>
      <c r="R326" s="23">
        <v>0</v>
      </c>
      <c r="S326" s="23">
        <v>0</v>
      </c>
      <c r="T326" s="23">
        <v>6</v>
      </c>
    </row>
    <row r="327" spans="1:20" x14ac:dyDescent="0.3">
      <c r="A327" s="6">
        <v>78</v>
      </c>
      <c r="B327" t="s">
        <v>503</v>
      </c>
      <c r="C327" t="s">
        <v>504</v>
      </c>
      <c r="D327" t="s">
        <v>15</v>
      </c>
      <c r="E327" s="23">
        <v>0</v>
      </c>
      <c r="F327" s="23">
        <v>1</v>
      </c>
      <c r="G327" s="23">
        <v>0</v>
      </c>
      <c r="H327" s="23">
        <v>1</v>
      </c>
      <c r="I327" s="23">
        <v>0</v>
      </c>
      <c r="J327" s="23">
        <v>0</v>
      </c>
      <c r="K327" s="23">
        <v>1</v>
      </c>
      <c r="L327" s="23">
        <v>0</v>
      </c>
      <c r="M327" s="23">
        <v>0</v>
      </c>
      <c r="N327" s="23">
        <v>0</v>
      </c>
      <c r="O327" s="23">
        <v>3</v>
      </c>
      <c r="P327" s="23">
        <v>0</v>
      </c>
      <c r="Q327" s="23">
        <v>0</v>
      </c>
      <c r="R327" s="23">
        <v>0</v>
      </c>
      <c r="S327" s="23">
        <v>0</v>
      </c>
      <c r="T327" s="23">
        <v>6</v>
      </c>
    </row>
    <row r="328" spans="1:20" x14ac:dyDescent="0.3">
      <c r="A328" s="6">
        <v>79</v>
      </c>
      <c r="B328" t="s">
        <v>505</v>
      </c>
      <c r="C328" t="s">
        <v>506</v>
      </c>
      <c r="D328" t="s">
        <v>15</v>
      </c>
      <c r="E328" s="23">
        <v>0</v>
      </c>
      <c r="F328" s="23">
        <v>1</v>
      </c>
      <c r="G328" s="23">
        <v>1</v>
      </c>
      <c r="H328" s="23">
        <v>0</v>
      </c>
      <c r="I328" s="23">
        <v>0</v>
      </c>
      <c r="J328" s="23">
        <v>0</v>
      </c>
      <c r="K328" s="23">
        <v>0</v>
      </c>
      <c r="L328" s="23">
        <v>0</v>
      </c>
      <c r="M328" s="23">
        <v>0</v>
      </c>
      <c r="N328" s="23">
        <v>0</v>
      </c>
      <c r="O328" s="23">
        <v>0</v>
      </c>
      <c r="P328" s="23">
        <v>0</v>
      </c>
      <c r="Q328" s="23">
        <v>0</v>
      </c>
      <c r="R328" s="23">
        <v>0</v>
      </c>
      <c r="S328" s="23">
        <v>3</v>
      </c>
      <c r="T328" s="23">
        <v>5</v>
      </c>
    </row>
    <row r="329" spans="1:20" x14ac:dyDescent="0.3">
      <c r="A329" s="6">
        <v>79</v>
      </c>
      <c r="B329" t="s">
        <v>505</v>
      </c>
      <c r="C329" t="s">
        <v>507</v>
      </c>
      <c r="D329" t="s">
        <v>23</v>
      </c>
      <c r="E329" s="23">
        <v>0</v>
      </c>
      <c r="F329" s="23">
        <v>1</v>
      </c>
      <c r="G329" s="23">
        <v>1</v>
      </c>
      <c r="H329" s="23">
        <v>0</v>
      </c>
      <c r="I329" s="23">
        <v>0</v>
      </c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0</v>
      </c>
      <c r="P329" s="23">
        <v>0</v>
      </c>
      <c r="Q329" s="23">
        <v>0</v>
      </c>
      <c r="R329" s="23">
        <v>0</v>
      </c>
      <c r="S329" s="23">
        <v>1</v>
      </c>
      <c r="T329" s="23">
        <v>3</v>
      </c>
    </row>
    <row r="330" spans="1:20" x14ac:dyDescent="0.3">
      <c r="A330" s="6">
        <v>79</v>
      </c>
      <c r="B330" t="s">
        <v>505</v>
      </c>
      <c r="C330" t="s">
        <v>508</v>
      </c>
      <c r="D330" t="s">
        <v>32</v>
      </c>
      <c r="E330" s="23">
        <v>0</v>
      </c>
      <c r="F330" s="23">
        <v>1</v>
      </c>
      <c r="G330" s="23">
        <v>1</v>
      </c>
      <c r="H330" s="23">
        <v>0</v>
      </c>
      <c r="I330" s="23">
        <v>0</v>
      </c>
      <c r="J330" s="23">
        <v>0</v>
      </c>
      <c r="K330" s="23">
        <v>0</v>
      </c>
      <c r="L330" s="23">
        <v>0</v>
      </c>
      <c r="M330" s="23">
        <v>0</v>
      </c>
      <c r="N330" s="23">
        <v>0</v>
      </c>
      <c r="O330" s="23">
        <v>0</v>
      </c>
      <c r="P330" s="23">
        <v>0</v>
      </c>
      <c r="Q330" s="23">
        <v>0</v>
      </c>
      <c r="R330" s="23">
        <v>0</v>
      </c>
      <c r="S330" s="23">
        <v>1</v>
      </c>
      <c r="T330" s="23">
        <v>3</v>
      </c>
    </row>
    <row r="331" spans="1:20" x14ac:dyDescent="0.3">
      <c r="A331" s="6">
        <v>79</v>
      </c>
      <c r="B331" t="s">
        <v>505</v>
      </c>
      <c r="C331" t="s">
        <v>509</v>
      </c>
      <c r="D331" t="s">
        <v>134</v>
      </c>
      <c r="E331" s="23">
        <v>2</v>
      </c>
      <c r="F331" s="23">
        <v>6</v>
      </c>
      <c r="G331" s="23">
        <v>0</v>
      </c>
      <c r="H331" s="23">
        <v>0</v>
      </c>
      <c r="I331" s="23">
        <v>1</v>
      </c>
      <c r="J331" s="23">
        <v>0</v>
      </c>
      <c r="K331" s="23">
        <v>0</v>
      </c>
      <c r="L331" s="23">
        <v>0</v>
      </c>
      <c r="M331" s="23">
        <v>0</v>
      </c>
      <c r="N331" s="23">
        <v>0</v>
      </c>
      <c r="O331" s="23">
        <v>0</v>
      </c>
      <c r="P331" s="23">
        <v>0</v>
      </c>
      <c r="Q331" s="23">
        <v>0</v>
      </c>
      <c r="R331" s="23">
        <v>0</v>
      </c>
      <c r="S331" s="23">
        <v>0</v>
      </c>
      <c r="T331" s="23">
        <v>9</v>
      </c>
    </row>
    <row r="332" spans="1:20" x14ac:dyDescent="0.3">
      <c r="A332" s="6">
        <v>79</v>
      </c>
      <c r="B332" t="s">
        <v>505</v>
      </c>
      <c r="C332" t="s">
        <v>510</v>
      </c>
      <c r="D332" t="s">
        <v>173</v>
      </c>
      <c r="E332" s="23">
        <v>0</v>
      </c>
      <c r="F332" s="23">
        <v>3</v>
      </c>
      <c r="G332" s="23">
        <v>1</v>
      </c>
      <c r="H332" s="23">
        <v>0</v>
      </c>
      <c r="I332" s="23">
        <v>0</v>
      </c>
      <c r="J332" s="23">
        <v>1</v>
      </c>
      <c r="K332" s="23">
        <v>0</v>
      </c>
      <c r="L332" s="23">
        <v>0</v>
      </c>
      <c r="M332" s="23">
        <v>0</v>
      </c>
      <c r="N332" s="23">
        <v>0</v>
      </c>
      <c r="O332" s="23">
        <v>0</v>
      </c>
      <c r="P332" s="23">
        <v>0</v>
      </c>
      <c r="Q332" s="23">
        <v>0</v>
      </c>
      <c r="R332" s="23">
        <v>0</v>
      </c>
      <c r="S332" s="23">
        <v>0</v>
      </c>
      <c r="T332" s="23">
        <v>5</v>
      </c>
    </row>
    <row r="333" spans="1:20" x14ac:dyDescent="0.3">
      <c r="A333" s="6">
        <v>79</v>
      </c>
      <c r="B333" t="s">
        <v>505</v>
      </c>
      <c r="C333" t="s">
        <v>511</v>
      </c>
      <c r="D333" t="s">
        <v>175</v>
      </c>
      <c r="E333" s="23">
        <v>0</v>
      </c>
      <c r="F333" s="23">
        <v>2</v>
      </c>
      <c r="G333" s="23">
        <v>1</v>
      </c>
      <c r="H333" s="23">
        <v>0</v>
      </c>
      <c r="I333" s="23">
        <v>0</v>
      </c>
      <c r="J333" s="23">
        <v>1</v>
      </c>
      <c r="K333" s="23">
        <v>0</v>
      </c>
      <c r="L333" s="23">
        <v>0</v>
      </c>
      <c r="M333" s="23">
        <v>0</v>
      </c>
      <c r="N333" s="23">
        <v>0</v>
      </c>
      <c r="O333" s="23">
        <v>0</v>
      </c>
      <c r="P333" s="23">
        <v>0</v>
      </c>
      <c r="Q333" s="23">
        <v>0</v>
      </c>
      <c r="R333" s="23">
        <v>0</v>
      </c>
      <c r="S333" s="23">
        <v>0</v>
      </c>
      <c r="T333" s="23">
        <v>4</v>
      </c>
    </row>
    <row r="334" spans="1:20" x14ac:dyDescent="0.3">
      <c r="A334" s="6">
        <v>79</v>
      </c>
      <c r="B334" t="s">
        <v>505</v>
      </c>
      <c r="C334" t="s">
        <v>512</v>
      </c>
      <c r="D334" t="s">
        <v>177</v>
      </c>
      <c r="E334" s="23">
        <v>0</v>
      </c>
      <c r="F334" s="23">
        <v>5</v>
      </c>
      <c r="G334" s="23">
        <v>1</v>
      </c>
      <c r="H334" s="23">
        <v>0</v>
      </c>
      <c r="I334" s="23">
        <v>0</v>
      </c>
      <c r="J334" s="23">
        <v>1</v>
      </c>
      <c r="K334" s="23">
        <v>0</v>
      </c>
      <c r="L334" s="23">
        <v>0</v>
      </c>
      <c r="M334" s="23">
        <v>0</v>
      </c>
      <c r="N334" s="23">
        <v>0</v>
      </c>
      <c r="O334" s="23">
        <v>0</v>
      </c>
      <c r="P334" s="23">
        <v>0</v>
      </c>
      <c r="Q334" s="23">
        <v>0</v>
      </c>
      <c r="R334" s="23">
        <v>0</v>
      </c>
      <c r="S334" s="23">
        <v>0</v>
      </c>
      <c r="T334" s="23">
        <v>7</v>
      </c>
    </row>
    <row r="335" spans="1:20" x14ac:dyDescent="0.3">
      <c r="A335" s="6">
        <v>79</v>
      </c>
      <c r="B335" t="s">
        <v>505</v>
      </c>
      <c r="C335" t="s">
        <v>513</v>
      </c>
      <c r="D335" t="s">
        <v>514</v>
      </c>
      <c r="E335" s="23">
        <v>0</v>
      </c>
      <c r="F335" s="23">
        <v>2</v>
      </c>
      <c r="G335" s="23">
        <v>1</v>
      </c>
      <c r="H335" s="23">
        <v>0</v>
      </c>
      <c r="I335" s="23">
        <v>0</v>
      </c>
      <c r="J335" s="23">
        <v>1</v>
      </c>
      <c r="K335" s="23">
        <v>0</v>
      </c>
      <c r="L335" s="23">
        <v>0</v>
      </c>
      <c r="M335" s="23">
        <v>0</v>
      </c>
      <c r="N335" s="23">
        <v>0</v>
      </c>
      <c r="O335" s="23">
        <v>0</v>
      </c>
      <c r="P335" s="23">
        <v>0</v>
      </c>
      <c r="Q335" s="23">
        <v>0</v>
      </c>
      <c r="R335" s="23">
        <v>0</v>
      </c>
      <c r="S335" s="23">
        <v>0</v>
      </c>
      <c r="T335" s="23">
        <v>4</v>
      </c>
    </row>
    <row r="336" spans="1:20" x14ac:dyDescent="0.3">
      <c r="A336" s="6">
        <v>79</v>
      </c>
      <c r="B336" t="s">
        <v>505</v>
      </c>
      <c r="C336" t="s">
        <v>515</v>
      </c>
      <c r="D336" t="s">
        <v>19</v>
      </c>
      <c r="E336" s="23">
        <v>0</v>
      </c>
      <c r="F336" s="23">
        <v>0</v>
      </c>
      <c r="G336" s="23">
        <v>0</v>
      </c>
      <c r="H336" s="23">
        <v>0</v>
      </c>
      <c r="I336" s="23">
        <v>0</v>
      </c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32</v>
      </c>
      <c r="P336" s="23">
        <v>7</v>
      </c>
      <c r="Q336" s="23">
        <v>0</v>
      </c>
      <c r="R336" s="23">
        <v>0</v>
      </c>
      <c r="S336" s="23">
        <v>6</v>
      </c>
      <c r="T336" s="23">
        <v>45</v>
      </c>
    </row>
    <row r="337" spans="1:20" x14ac:dyDescent="0.3">
      <c r="A337" s="6">
        <v>79</v>
      </c>
      <c r="B337" t="s">
        <v>505</v>
      </c>
      <c r="C337" t="s">
        <v>517</v>
      </c>
      <c r="D337" t="s">
        <v>518</v>
      </c>
      <c r="E337" s="23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  <c r="Q337" s="23">
        <v>0</v>
      </c>
      <c r="R337" s="23">
        <v>0</v>
      </c>
      <c r="S337" s="23">
        <v>0</v>
      </c>
      <c r="T337" s="23">
        <v>0</v>
      </c>
    </row>
    <row r="338" spans="1:20" x14ac:dyDescent="0.3">
      <c r="A338" s="6">
        <v>80</v>
      </c>
      <c r="B338" t="s">
        <v>519</v>
      </c>
      <c r="C338" t="s">
        <v>520</v>
      </c>
      <c r="D338" t="s">
        <v>15</v>
      </c>
      <c r="E338" s="23">
        <v>0</v>
      </c>
      <c r="F338" s="23">
        <v>3</v>
      </c>
      <c r="G338" s="23">
        <v>1</v>
      </c>
      <c r="H338" s="23">
        <v>0</v>
      </c>
      <c r="I338" s="23">
        <v>0</v>
      </c>
      <c r="J338" s="23">
        <v>0</v>
      </c>
      <c r="K338" s="23">
        <v>2</v>
      </c>
      <c r="L338" s="23">
        <v>0</v>
      </c>
      <c r="M338" s="23">
        <v>0</v>
      </c>
      <c r="N338" s="23">
        <v>0</v>
      </c>
      <c r="O338" s="23">
        <v>0</v>
      </c>
      <c r="P338" s="23">
        <v>0</v>
      </c>
      <c r="Q338" s="23">
        <v>0</v>
      </c>
      <c r="R338" s="23">
        <v>0</v>
      </c>
      <c r="S338" s="23">
        <v>0</v>
      </c>
      <c r="T338" s="23">
        <v>6</v>
      </c>
    </row>
    <row r="339" spans="1:20" x14ac:dyDescent="0.3">
      <c r="A339" s="6">
        <v>80</v>
      </c>
      <c r="B339" t="s">
        <v>519</v>
      </c>
      <c r="C339" t="s">
        <v>521</v>
      </c>
      <c r="D339" t="s">
        <v>19</v>
      </c>
      <c r="E339" s="23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2</v>
      </c>
      <c r="P339" s="23">
        <v>2</v>
      </c>
      <c r="Q339" s="23">
        <v>0</v>
      </c>
      <c r="R339" s="23">
        <v>0</v>
      </c>
      <c r="S339" s="23">
        <v>0</v>
      </c>
      <c r="T339" s="23">
        <v>4</v>
      </c>
    </row>
    <row r="340" spans="1:20" x14ac:dyDescent="0.3">
      <c r="A340" s="6">
        <v>81</v>
      </c>
      <c r="B340" t="s">
        <v>522</v>
      </c>
      <c r="C340" t="s">
        <v>523</v>
      </c>
      <c r="D340" t="s">
        <v>15</v>
      </c>
      <c r="E340" s="23">
        <v>0</v>
      </c>
      <c r="F340" s="23">
        <v>2</v>
      </c>
      <c r="G340" s="23">
        <v>1</v>
      </c>
      <c r="H340" s="23">
        <v>0</v>
      </c>
      <c r="I340" s="23">
        <v>1</v>
      </c>
      <c r="J340" s="23">
        <v>1</v>
      </c>
      <c r="K340" s="23">
        <v>0</v>
      </c>
      <c r="L340" s="23">
        <v>0</v>
      </c>
      <c r="M340" s="23">
        <v>0</v>
      </c>
      <c r="N340" s="23">
        <v>0</v>
      </c>
      <c r="O340" s="23">
        <v>0</v>
      </c>
      <c r="P340" s="23">
        <v>0</v>
      </c>
      <c r="Q340" s="23">
        <v>0</v>
      </c>
      <c r="R340" s="23">
        <v>0</v>
      </c>
      <c r="S340" s="23">
        <v>0</v>
      </c>
      <c r="T340" s="23">
        <v>5</v>
      </c>
    </row>
    <row r="341" spans="1:20" x14ac:dyDescent="0.3">
      <c r="A341" s="6">
        <v>81</v>
      </c>
      <c r="B341" t="s">
        <v>522</v>
      </c>
      <c r="C341" t="s">
        <v>524</v>
      </c>
      <c r="D341" t="s">
        <v>19</v>
      </c>
      <c r="E341" s="23">
        <v>0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2</v>
      </c>
      <c r="P341" s="23">
        <v>1</v>
      </c>
      <c r="Q341" s="23">
        <v>0</v>
      </c>
      <c r="R341" s="23">
        <v>0</v>
      </c>
      <c r="S341" s="23">
        <v>0</v>
      </c>
      <c r="T341" s="23">
        <v>3</v>
      </c>
    </row>
    <row r="342" spans="1:20" x14ac:dyDescent="0.3">
      <c r="A342" s="6">
        <v>82</v>
      </c>
      <c r="B342" t="s">
        <v>525</v>
      </c>
      <c r="C342" t="s">
        <v>526</v>
      </c>
      <c r="D342" t="s">
        <v>15</v>
      </c>
      <c r="E342" s="23">
        <v>3</v>
      </c>
      <c r="F342" s="23">
        <v>4</v>
      </c>
      <c r="G342" s="23">
        <v>2</v>
      </c>
      <c r="H342" s="23">
        <v>2</v>
      </c>
      <c r="I342" s="23">
        <v>1</v>
      </c>
      <c r="J342" s="23">
        <v>1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  <c r="S342" s="23">
        <v>3</v>
      </c>
      <c r="T342" s="23">
        <v>16</v>
      </c>
    </row>
    <row r="343" spans="1:20" x14ac:dyDescent="0.3">
      <c r="A343" s="6">
        <v>82</v>
      </c>
      <c r="B343" t="s">
        <v>525</v>
      </c>
      <c r="C343" t="s">
        <v>527</v>
      </c>
      <c r="D343" t="s">
        <v>23</v>
      </c>
      <c r="E343" s="23">
        <v>8</v>
      </c>
      <c r="F343" s="23">
        <v>22</v>
      </c>
      <c r="G343" s="23">
        <v>8</v>
      </c>
      <c r="H343" s="23">
        <v>0</v>
      </c>
      <c r="I343" s="23">
        <v>2</v>
      </c>
      <c r="J343" s="23">
        <v>1</v>
      </c>
      <c r="K343" s="23">
        <v>0</v>
      </c>
      <c r="L343" s="23">
        <v>0</v>
      </c>
      <c r="M343" s="23">
        <v>0</v>
      </c>
      <c r="N343" s="23">
        <v>0</v>
      </c>
      <c r="O343" s="23">
        <v>0</v>
      </c>
      <c r="P343" s="23">
        <v>0</v>
      </c>
      <c r="Q343" s="23">
        <v>0</v>
      </c>
      <c r="R343" s="23">
        <v>2</v>
      </c>
      <c r="S343" s="23">
        <v>6</v>
      </c>
      <c r="T343" s="23">
        <v>49</v>
      </c>
    </row>
    <row r="344" spans="1:20" x14ac:dyDescent="0.3">
      <c r="A344" s="6">
        <v>82</v>
      </c>
      <c r="B344" t="s">
        <v>525</v>
      </c>
      <c r="C344" t="s">
        <v>528</v>
      </c>
      <c r="D344" t="s">
        <v>19</v>
      </c>
      <c r="E344" s="23">
        <v>0</v>
      </c>
      <c r="F344" s="23">
        <v>0</v>
      </c>
      <c r="G344" s="23">
        <v>0</v>
      </c>
      <c r="H344" s="23">
        <v>0</v>
      </c>
      <c r="I344" s="23">
        <v>0</v>
      </c>
      <c r="J344" s="23">
        <v>0</v>
      </c>
      <c r="K344" s="23">
        <v>0</v>
      </c>
      <c r="L344" s="23">
        <v>0</v>
      </c>
      <c r="M344" s="23">
        <v>0</v>
      </c>
      <c r="N344" s="23">
        <v>0</v>
      </c>
      <c r="O344" s="23">
        <v>35</v>
      </c>
      <c r="P344" s="23">
        <v>16</v>
      </c>
      <c r="Q344" s="23">
        <v>0</v>
      </c>
      <c r="R344" s="23">
        <v>0</v>
      </c>
      <c r="S344" s="23">
        <v>1</v>
      </c>
      <c r="T344" s="23">
        <v>52</v>
      </c>
    </row>
    <row r="345" spans="1:20" x14ac:dyDescent="0.3">
      <c r="A345" s="6">
        <v>83</v>
      </c>
      <c r="B345" t="s">
        <v>529</v>
      </c>
      <c r="C345" t="s">
        <v>530</v>
      </c>
      <c r="D345" t="s">
        <v>15</v>
      </c>
      <c r="E345" s="23">
        <v>0</v>
      </c>
      <c r="F345" s="23">
        <v>2</v>
      </c>
      <c r="G345" s="23">
        <v>1</v>
      </c>
      <c r="H345" s="23">
        <v>0</v>
      </c>
      <c r="I345" s="23">
        <v>1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  <c r="Q345" s="23">
        <v>0</v>
      </c>
      <c r="R345" s="23">
        <v>0</v>
      </c>
      <c r="S345" s="23">
        <v>0</v>
      </c>
      <c r="T345" s="23">
        <v>4</v>
      </c>
    </row>
    <row r="346" spans="1:20" x14ac:dyDescent="0.3">
      <c r="A346" s="6">
        <v>83</v>
      </c>
      <c r="B346" t="s">
        <v>529</v>
      </c>
      <c r="C346" t="s">
        <v>531</v>
      </c>
      <c r="D346" t="s">
        <v>19</v>
      </c>
      <c r="E346" s="23">
        <v>0</v>
      </c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4</v>
      </c>
      <c r="P346" s="23">
        <v>1</v>
      </c>
      <c r="Q346" s="23">
        <v>0</v>
      </c>
      <c r="R346" s="23">
        <v>0</v>
      </c>
      <c r="S346" s="23">
        <v>0</v>
      </c>
      <c r="T346" s="23">
        <v>5</v>
      </c>
    </row>
    <row r="347" spans="1:20" x14ac:dyDescent="0.3">
      <c r="A347" s="6">
        <v>83</v>
      </c>
      <c r="B347" t="s">
        <v>529</v>
      </c>
      <c r="C347" t="s">
        <v>532</v>
      </c>
      <c r="D347" t="s">
        <v>65</v>
      </c>
      <c r="E347" s="23">
        <v>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  <c r="S347" s="23">
        <v>0</v>
      </c>
      <c r="T347" s="23">
        <v>0</v>
      </c>
    </row>
    <row r="348" spans="1:20" x14ac:dyDescent="0.3">
      <c r="A348" s="6">
        <v>83</v>
      </c>
      <c r="B348" t="s">
        <v>529</v>
      </c>
      <c r="C348" t="s">
        <v>533</v>
      </c>
      <c r="D348" t="s">
        <v>534</v>
      </c>
      <c r="E348" s="23">
        <v>0</v>
      </c>
      <c r="F348" s="23">
        <v>0</v>
      </c>
      <c r="G348" s="23">
        <v>0</v>
      </c>
      <c r="H348" s="23">
        <v>0</v>
      </c>
      <c r="I348" s="23">
        <v>0</v>
      </c>
      <c r="J348" s="23">
        <v>0</v>
      </c>
      <c r="K348" s="23">
        <v>0</v>
      </c>
      <c r="L348" s="23">
        <v>0</v>
      </c>
      <c r="M348" s="23">
        <v>0</v>
      </c>
      <c r="N348" s="23">
        <v>2</v>
      </c>
      <c r="O348" s="23">
        <v>0</v>
      </c>
      <c r="P348" s="23">
        <v>0</v>
      </c>
      <c r="Q348" s="23">
        <v>0</v>
      </c>
      <c r="R348" s="23">
        <v>0</v>
      </c>
      <c r="S348" s="23">
        <v>0</v>
      </c>
      <c r="T348" s="23">
        <v>2</v>
      </c>
    </row>
    <row r="349" spans="1:20" x14ac:dyDescent="0.3">
      <c r="A349" s="6">
        <v>84</v>
      </c>
      <c r="B349" t="s">
        <v>535</v>
      </c>
      <c r="C349" t="s">
        <v>536</v>
      </c>
      <c r="D349" t="s">
        <v>15</v>
      </c>
      <c r="E349" s="23">
        <v>0</v>
      </c>
      <c r="F349" s="23">
        <v>2</v>
      </c>
      <c r="G349" s="23">
        <v>1</v>
      </c>
      <c r="H349" s="23">
        <v>0</v>
      </c>
      <c r="I349" s="23">
        <v>0</v>
      </c>
      <c r="J349" s="23">
        <v>1</v>
      </c>
      <c r="K349" s="23">
        <v>0</v>
      </c>
      <c r="L349" s="23">
        <v>0</v>
      </c>
      <c r="M349" s="23">
        <v>0</v>
      </c>
      <c r="N349" s="23">
        <v>0</v>
      </c>
      <c r="O349" s="23">
        <v>0</v>
      </c>
      <c r="P349" s="23">
        <v>0</v>
      </c>
      <c r="Q349" s="23">
        <v>0</v>
      </c>
      <c r="R349" s="23">
        <v>0</v>
      </c>
      <c r="S349" s="23">
        <v>0</v>
      </c>
      <c r="T349" s="23">
        <v>4</v>
      </c>
    </row>
    <row r="350" spans="1:20" x14ac:dyDescent="0.3">
      <c r="A350" s="6">
        <v>84</v>
      </c>
      <c r="B350" t="s">
        <v>535</v>
      </c>
      <c r="C350" t="s">
        <v>537</v>
      </c>
      <c r="D350" t="s">
        <v>23</v>
      </c>
      <c r="E350" s="23">
        <v>1</v>
      </c>
      <c r="F350" s="23">
        <v>18</v>
      </c>
      <c r="G350" s="23">
        <v>3</v>
      </c>
      <c r="H350" s="23">
        <v>0</v>
      </c>
      <c r="I350" s="23">
        <v>2</v>
      </c>
      <c r="J350" s="23">
        <v>2</v>
      </c>
      <c r="K350" s="23">
        <v>0</v>
      </c>
      <c r="L350" s="23">
        <v>0</v>
      </c>
      <c r="M350" s="23">
        <v>0</v>
      </c>
      <c r="N350" s="23">
        <v>0</v>
      </c>
      <c r="O350" s="23">
        <v>0</v>
      </c>
      <c r="P350" s="23">
        <v>0</v>
      </c>
      <c r="Q350" s="23">
        <v>0</v>
      </c>
      <c r="R350" s="23">
        <v>1</v>
      </c>
      <c r="S350" s="23">
        <v>3</v>
      </c>
      <c r="T350" s="23">
        <v>30</v>
      </c>
    </row>
    <row r="351" spans="1:20" x14ac:dyDescent="0.3">
      <c r="A351" s="6">
        <v>84</v>
      </c>
      <c r="B351" t="s">
        <v>535</v>
      </c>
      <c r="C351" t="s">
        <v>538</v>
      </c>
      <c r="D351" t="s">
        <v>104</v>
      </c>
      <c r="E351" s="23">
        <v>1</v>
      </c>
      <c r="F351" s="23">
        <v>1</v>
      </c>
      <c r="G351" s="23">
        <v>0</v>
      </c>
      <c r="H351" s="23">
        <v>0</v>
      </c>
      <c r="I351" s="23">
        <v>0</v>
      </c>
      <c r="J351" s="23">
        <v>0</v>
      </c>
      <c r="K351" s="23">
        <v>0</v>
      </c>
      <c r="L351" s="23">
        <v>0</v>
      </c>
      <c r="M351" s="23">
        <v>0</v>
      </c>
      <c r="N351" s="23">
        <v>0</v>
      </c>
      <c r="O351" s="23">
        <v>0</v>
      </c>
      <c r="P351" s="23">
        <v>0</v>
      </c>
      <c r="Q351" s="23">
        <v>0</v>
      </c>
      <c r="R351" s="23">
        <v>0</v>
      </c>
      <c r="S351" s="23">
        <v>0</v>
      </c>
      <c r="T351" s="23">
        <v>2</v>
      </c>
    </row>
    <row r="352" spans="1:20" x14ac:dyDescent="0.3">
      <c r="A352" s="6">
        <v>84</v>
      </c>
      <c r="B352" t="s">
        <v>535</v>
      </c>
      <c r="C352" t="s">
        <v>539</v>
      </c>
      <c r="D352" t="s">
        <v>540</v>
      </c>
      <c r="E352" s="23">
        <v>0</v>
      </c>
      <c r="F352" s="23">
        <v>0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20</v>
      </c>
      <c r="P352" s="23">
        <v>4</v>
      </c>
      <c r="Q352" s="23">
        <v>0</v>
      </c>
      <c r="R352" s="23">
        <v>0</v>
      </c>
      <c r="S352" s="23">
        <v>0</v>
      </c>
      <c r="T352" s="23">
        <v>24</v>
      </c>
    </row>
    <row r="353" spans="1:20" x14ac:dyDescent="0.3">
      <c r="A353" s="6">
        <v>84</v>
      </c>
      <c r="B353" t="s">
        <v>535</v>
      </c>
      <c r="C353" t="s">
        <v>541</v>
      </c>
      <c r="D353" t="s">
        <v>542</v>
      </c>
      <c r="E353" s="23">
        <v>0</v>
      </c>
      <c r="F353" s="23">
        <v>1</v>
      </c>
      <c r="G353" s="23">
        <v>1</v>
      </c>
      <c r="H353" s="23">
        <v>0</v>
      </c>
      <c r="I353" s="23">
        <v>0</v>
      </c>
      <c r="J353" s="23">
        <v>1</v>
      </c>
      <c r="K353" s="23">
        <v>0</v>
      </c>
      <c r="L353" s="23">
        <v>0</v>
      </c>
      <c r="M353" s="23">
        <v>0</v>
      </c>
      <c r="N353" s="23">
        <v>0</v>
      </c>
      <c r="O353" s="23">
        <v>0</v>
      </c>
      <c r="P353" s="23">
        <v>0</v>
      </c>
      <c r="Q353" s="23">
        <v>0</v>
      </c>
      <c r="R353" s="23">
        <v>0</v>
      </c>
      <c r="S353" s="23">
        <v>0</v>
      </c>
      <c r="T353" s="23">
        <v>3</v>
      </c>
    </row>
    <row r="354" spans="1:20" x14ac:dyDescent="0.3">
      <c r="A354" s="6">
        <v>85</v>
      </c>
      <c r="B354" t="s">
        <v>543</v>
      </c>
      <c r="C354" t="s">
        <v>544</v>
      </c>
      <c r="D354" t="s">
        <v>15</v>
      </c>
      <c r="E354" s="23">
        <v>0</v>
      </c>
      <c r="F354" s="23">
        <v>1</v>
      </c>
      <c r="G354" s="23">
        <v>1</v>
      </c>
      <c r="H354" s="23">
        <v>0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0</v>
      </c>
      <c r="P354" s="23">
        <v>0</v>
      </c>
      <c r="Q354" s="23">
        <v>0</v>
      </c>
      <c r="R354" s="23">
        <v>0</v>
      </c>
      <c r="S354" s="23">
        <v>2</v>
      </c>
      <c r="T354" s="23">
        <v>4</v>
      </c>
    </row>
    <row r="355" spans="1:20" x14ac:dyDescent="0.3">
      <c r="A355" s="6">
        <v>85</v>
      </c>
      <c r="B355" t="s">
        <v>543</v>
      </c>
      <c r="C355" t="s">
        <v>545</v>
      </c>
      <c r="D355" t="s">
        <v>17</v>
      </c>
      <c r="E355" s="23">
        <v>0</v>
      </c>
      <c r="F355" s="23">
        <v>1</v>
      </c>
      <c r="G355" s="23">
        <v>1</v>
      </c>
      <c r="H355" s="23">
        <v>0</v>
      </c>
      <c r="I355" s="23">
        <v>1</v>
      </c>
      <c r="J355" s="23">
        <v>0</v>
      </c>
      <c r="K355" s="23">
        <v>0</v>
      </c>
      <c r="L355" s="23">
        <v>0</v>
      </c>
      <c r="M355" s="23">
        <v>2</v>
      </c>
      <c r="N355" s="23">
        <v>0</v>
      </c>
      <c r="O355" s="23">
        <v>0</v>
      </c>
      <c r="P355" s="23">
        <v>0</v>
      </c>
      <c r="Q355" s="23">
        <v>0</v>
      </c>
      <c r="R355" s="23">
        <v>0</v>
      </c>
      <c r="S355" s="23">
        <v>3</v>
      </c>
      <c r="T355" s="23">
        <v>8</v>
      </c>
    </row>
    <row r="356" spans="1:20" x14ac:dyDescent="0.3">
      <c r="A356" s="6">
        <v>85</v>
      </c>
      <c r="B356" t="s">
        <v>543</v>
      </c>
      <c r="C356" t="s">
        <v>546</v>
      </c>
      <c r="D356" t="s">
        <v>19</v>
      </c>
      <c r="E356" s="23">
        <v>0</v>
      </c>
      <c r="F356" s="23">
        <v>0</v>
      </c>
      <c r="G356" s="23">
        <v>0</v>
      </c>
      <c r="H356" s="23">
        <v>0</v>
      </c>
      <c r="I356" s="23">
        <v>0</v>
      </c>
      <c r="J356" s="23">
        <v>0</v>
      </c>
      <c r="K356" s="23">
        <v>0</v>
      </c>
      <c r="L356" s="23">
        <v>0</v>
      </c>
      <c r="M356" s="23">
        <v>0</v>
      </c>
      <c r="N356" s="23">
        <v>0</v>
      </c>
      <c r="O356" s="23">
        <v>17</v>
      </c>
      <c r="P356" s="23">
        <v>4</v>
      </c>
      <c r="Q356" s="23">
        <v>0</v>
      </c>
      <c r="R356" s="23">
        <v>0</v>
      </c>
      <c r="S356" s="23">
        <v>11</v>
      </c>
      <c r="T356" s="23">
        <v>32</v>
      </c>
    </row>
    <row r="357" spans="1:20" x14ac:dyDescent="0.3">
      <c r="A357" s="6">
        <v>85</v>
      </c>
      <c r="B357" t="s">
        <v>543</v>
      </c>
      <c r="C357" t="s">
        <v>547</v>
      </c>
      <c r="D357" t="s">
        <v>548</v>
      </c>
      <c r="E357" s="23">
        <v>0</v>
      </c>
      <c r="F357" s="23">
        <v>0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0</v>
      </c>
      <c r="P357" s="23">
        <v>0</v>
      </c>
      <c r="Q357" s="23">
        <v>0</v>
      </c>
      <c r="R357" s="23">
        <v>0</v>
      </c>
      <c r="S357" s="23">
        <v>0</v>
      </c>
      <c r="T357" s="23">
        <v>0</v>
      </c>
    </row>
    <row r="358" spans="1:20" x14ac:dyDescent="0.3">
      <c r="A358" s="6">
        <v>86</v>
      </c>
      <c r="B358" t="s">
        <v>549</v>
      </c>
      <c r="C358" t="s">
        <v>550</v>
      </c>
      <c r="D358" t="s">
        <v>15</v>
      </c>
      <c r="E358" s="23">
        <v>0</v>
      </c>
      <c r="F358" s="23">
        <v>1</v>
      </c>
      <c r="G358" s="23">
        <v>1</v>
      </c>
      <c r="H358" s="23">
        <v>0</v>
      </c>
      <c r="I358" s="23">
        <v>1</v>
      </c>
      <c r="J358" s="23">
        <v>0</v>
      </c>
      <c r="K358" s="23">
        <v>0</v>
      </c>
      <c r="L358" s="23">
        <v>0</v>
      </c>
      <c r="M358" s="23">
        <v>0</v>
      </c>
      <c r="N358" s="23">
        <v>0</v>
      </c>
      <c r="O358" s="23">
        <v>0</v>
      </c>
      <c r="P358" s="23">
        <v>1</v>
      </c>
      <c r="Q358" s="23">
        <v>0</v>
      </c>
      <c r="R358" s="23">
        <v>0</v>
      </c>
      <c r="S358" s="23">
        <v>0</v>
      </c>
      <c r="T358" s="23">
        <v>4</v>
      </c>
    </row>
    <row r="359" spans="1:20" x14ac:dyDescent="0.3">
      <c r="A359" s="6">
        <v>87</v>
      </c>
      <c r="B359" t="s">
        <v>551</v>
      </c>
      <c r="C359" t="s">
        <v>552</v>
      </c>
      <c r="D359" t="s">
        <v>15</v>
      </c>
      <c r="E359" s="23">
        <v>0</v>
      </c>
      <c r="F359" s="23">
        <v>3</v>
      </c>
      <c r="G359" s="23">
        <v>1</v>
      </c>
      <c r="H359" s="23">
        <v>0</v>
      </c>
      <c r="I359" s="23">
        <v>0</v>
      </c>
      <c r="J359" s="23">
        <v>0</v>
      </c>
      <c r="K359" s="23">
        <v>2</v>
      </c>
      <c r="L359" s="23">
        <v>0</v>
      </c>
      <c r="M359" s="23">
        <v>0</v>
      </c>
      <c r="N359" s="23">
        <v>0</v>
      </c>
      <c r="O359" s="23">
        <v>2</v>
      </c>
      <c r="P359" s="23">
        <v>1</v>
      </c>
      <c r="Q359" s="23">
        <v>0</v>
      </c>
      <c r="R359" s="23">
        <v>0</v>
      </c>
      <c r="S359" s="23">
        <v>0</v>
      </c>
      <c r="T359" s="23">
        <v>9</v>
      </c>
    </row>
    <row r="360" spans="1:20" x14ac:dyDescent="0.3">
      <c r="A360" s="6">
        <v>87</v>
      </c>
      <c r="B360" t="s">
        <v>551</v>
      </c>
      <c r="C360" t="s">
        <v>553</v>
      </c>
      <c r="D360" t="s">
        <v>23</v>
      </c>
      <c r="E360" s="23">
        <v>0</v>
      </c>
      <c r="F360" s="23">
        <v>5</v>
      </c>
      <c r="G360" s="23">
        <v>1</v>
      </c>
      <c r="H360" s="23">
        <v>0</v>
      </c>
      <c r="I360" s="23">
        <v>0</v>
      </c>
      <c r="J360" s="23">
        <v>0</v>
      </c>
      <c r="K360" s="23">
        <v>0</v>
      </c>
      <c r="L360" s="23">
        <v>0</v>
      </c>
      <c r="M360" s="23">
        <v>0</v>
      </c>
      <c r="N360" s="23">
        <v>0</v>
      </c>
      <c r="O360" s="23">
        <v>2</v>
      </c>
      <c r="P360" s="23">
        <v>0</v>
      </c>
      <c r="Q360" s="23">
        <v>0</v>
      </c>
      <c r="R360" s="23">
        <v>0</v>
      </c>
      <c r="S360" s="23">
        <v>3</v>
      </c>
      <c r="T360" s="23">
        <v>11</v>
      </c>
    </row>
    <row r="361" spans="1:20" x14ac:dyDescent="0.3">
      <c r="A361" s="6">
        <v>87</v>
      </c>
      <c r="B361" t="s">
        <v>551</v>
      </c>
      <c r="C361" t="s">
        <v>554</v>
      </c>
      <c r="D361" t="s">
        <v>32</v>
      </c>
      <c r="E361" s="23">
        <v>0</v>
      </c>
      <c r="F361" s="23">
        <v>4</v>
      </c>
      <c r="G361" s="23">
        <v>1</v>
      </c>
      <c r="H361" s="23">
        <v>0</v>
      </c>
      <c r="I361" s="23">
        <v>0</v>
      </c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3">
        <v>1</v>
      </c>
      <c r="P361" s="23">
        <v>0</v>
      </c>
      <c r="Q361" s="23">
        <v>0</v>
      </c>
      <c r="R361" s="23">
        <v>0</v>
      </c>
      <c r="S361" s="23">
        <v>0</v>
      </c>
      <c r="T361" s="23">
        <v>6</v>
      </c>
    </row>
    <row r="362" spans="1:20" x14ac:dyDescent="0.3">
      <c r="A362" s="6">
        <v>88</v>
      </c>
      <c r="B362" t="s">
        <v>555</v>
      </c>
      <c r="C362" t="s">
        <v>556</v>
      </c>
      <c r="D362" t="s">
        <v>15</v>
      </c>
      <c r="E362" s="23">
        <v>0</v>
      </c>
      <c r="F362" s="23">
        <v>4</v>
      </c>
      <c r="G362" s="23">
        <v>1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  <c r="S362" s="23">
        <v>0</v>
      </c>
      <c r="T362" s="23">
        <v>5</v>
      </c>
    </row>
    <row r="363" spans="1:20" x14ac:dyDescent="0.3">
      <c r="A363" s="6">
        <v>88</v>
      </c>
      <c r="B363" t="s">
        <v>555</v>
      </c>
      <c r="C363" t="s">
        <v>557</v>
      </c>
      <c r="D363" t="s">
        <v>17</v>
      </c>
      <c r="E363" s="23">
        <v>0</v>
      </c>
      <c r="F363" s="23">
        <v>0</v>
      </c>
      <c r="G363" s="23">
        <v>0</v>
      </c>
      <c r="H363" s="23">
        <v>0</v>
      </c>
      <c r="I363" s="23">
        <v>0</v>
      </c>
      <c r="J363" s="23">
        <v>0</v>
      </c>
      <c r="K363" s="23">
        <v>0</v>
      </c>
      <c r="L363" s="23">
        <v>0</v>
      </c>
      <c r="M363" s="23">
        <v>0</v>
      </c>
      <c r="N363" s="23">
        <v>0</v>
      </c>
      <c r="O363" s="23">
        <v>0</v>
      </c>
      <c r="P363" s="23">
        <v>0</v>
      </c>
      <c r="Q363" s="23">
        <v>0</v>
      </c>
      <c r="R363" s="23">
        <v>0</v>
      </c>
      <c r="S363" s="23">
        <v>0</v>
      </c>
      <c r="T363" s="23">
        <v>0</v>
      </c>
    </row>
    <row r="364" spans="1:20" x14ac:dyDescent="0.3">
      <c r="A364" s="6">
        <v>88</v>
      </c>
      <c r="B364" t="s">
        <v>555</v>
      </c>
      <c r="C364" t="s">
        <v>558</v>
      </c>
      <c r="D364" t="s">
        <v>19</v>
      </c>
      <c r="E364" s="23">
        <v>0</v>
      </c>
      <c r="F364" s="23">
        <v>0</v>
      </c>
      <c r="G364" s="23">
        <v>0</v>
      </c>
      <c r="H364" s="23">
        <v>0</v>
      </c>
      <c r="I364" s="23">
        <v>0</v>
      </c>
      <c r="J364" s="23">
        <v>0</v>
      </c>
      <c r="K364" s="23">
        <v>0</v>
      </c>
      <c r="L364" s="23">
        <v>0</v>
      </c>
      <c r="M364" s="23">
        <v>0</v>
      </c>
      <c r="N364" s="23">
        <v>0</v>
      </c>
      <c r="O364" s="23">
        <v>6</v>
      </c>
      <c r="P364" s="23">
        <v>2</v>
      </c>
      <c r="Q364" s="23">
        <v>0</v>
      </c>
      <c r="R364" s="23">
        <v>0</v>
      </c>
      <c r="S364" s="23">
        <v>0</v>
      </c>
      <c r="T364" s="23">
        <v>8</v>
      </c>
    </row>
    <row r="365" spans="1:20" x14ac:dyDescent="0.3">
      <c r="A365" s="6">
        <v>89</v>
      </c>
      <c r="B365" t="s">
        <v>559</v>
      </c>
      <c r="C365" t="s">
        <v>560</v>
      </c>
      <c r="D365" t="s">
        <v>23</v>
      </c>
      <c r="E365" s="23">
        <v>1</v>
      </c>
      <c r="F365" s="23">
        <v>4</v>
      </c>
      <c r="G365" s="23">
        <v>3</v>
      </c>
      <c r="H365" s="23">
        <v>0</v>
      </c>
      <c r="I365" s="23">
        <v>0</v>
      </c>
      <c r="J365" s="23">
        <v>3</v>
      </c>
      <c r="K365" s="23">
        <v>3</v>
      </c>
      <c r="L365" s="23">
        <v>0</v>
      </c>
      <c r="M365" s="23">
        <v>0</v>
      </c>
      <c r="N365" s="23">
        <v>0</v>
      </c>
      <c r="O365" s="23">
        <v>0</v>
      </c>
      <c r="P365" s="23">
        <v>0</v>
      </c>
      <c r="Q365" s="23">
        <v>0</v>
      </c>
      <c r="R365" s="23">
        <v>0</v>
      </c>
      <c r="S365" s="23">
        <v>0</v>
      </c>
      <c r="T365" s="23">
        <v>14</v>
      </c>
    </row>
    <row r="366" spans="1:20" x14ac:dyDescent="0.3">
      <c r="A366" s="6">
        <v>89</v>
      </c>
      <c r="B366" t="s">
        <v>559</v>
      </c>
      <c r="C366" t="s">
        <v>561</v>
      </c>
      <c r="D366" t="s">
        <v>134</v>
      </c>
      <c r="E366" s="23">
        <v>1</v>
      </c>
      <c r="F366" s="23">
        <v>2</v>
      </c>
      <c r="G366" s="23">
        <v>2</v>
      </c>
      <c r="H366" s="23">
        <v>0</v>
      </c>
      <c r="I366" s="23">
        <v>0</v>
      </c>
      <c r="J366" s="23">
        <v>1</v>
      </c>
      <c r="K366" s="23">
        <v>3</v>
      </c>
      <c r="L366" s="23">
        <v>0</v>
      </c>
      <c r="M366" s="23">
        <v>0</v>
      </c>
      <c r="N366" s="23">
        <v>0</v>
      </c>
      <c r="O366" s="23">
        <v>0</v>
      </c>
      <c r="P366" s="23">
        <v>0</v>
      </c>
      <c r="Q366" s="23">
        <v>0</v>
      </c>
      <c r="R366" s="23">
        <v>0</v>
      </c>
      <c r="S366" s="23">
        <v>0</v>
      </c>
      <c r="T366" s="23">
        <v>9</v>
      </c>
    </row>
    <row r="367" spans="1:20" x14ac:dyDescent="0.3">
      <c r="A367" s="6">
        <v>89</v>
      </c>
      <c r="B367" t="s">
        <v>559</v>
      </c>
      <c r="C367" t="s">
        <v>562</v>
      </c>
      <c r="D367" t="s">
        <v>19</v>
      </c>
      <c r="E367" s="23">
        <v>0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>
        <v>0</v>
      </c>
      <c r="L367" s="23">
        <v>0</v>
      </c>
      <c r="M367" s="23">
        <v>0</v>
      </c>
      <c r="N367" s="23">
        <v>0</v>
      </c>
      <c r="O367" s="23">
        <v>19</v>
      </c>
      <c r="P367" s="23">
        <v>4</v>
      </c>
      <c r="Q367" s="23">
        <v>0</v>
      </c>
      <c r="R367" s="23">
        <v>0</v>
      </c>
      <c r="S367" s="23">
        <v>0</v>
      </c>
      <c r="T367" s="23">
        <v>23</v>
      </c>
    </row>
    <row r="368" spans="1:20" x14ac:dyDescent="0.3">
      <c r="A368" s="6">
        <v>89</v>
      </c>
      <c r="B368" t="s">
        <v>559</v>
      </c>
      <c r="C368" t="s">
        <v>563</v>
      </c>
      <c r="D368" t="s">
        <v>564</v>
      </c>
      <c r="E368" s="23">
        <v>0</v>
      </c>
      <c r="F368" s="23">
        <v>0</v>
      </c>
      <c r="G368" s="23">
        <v>0</v>
      </c>
      <c r="H368" s="23">
        <v>0</v>
      </c>
      <c r="I368" s="23">
        <v>0</v>
      </c>
      <c r="J368" s="23">
        <v>0</v>
      </c>
      <c r="K368" s="23">
        <v>0</v>
      </c>
      <c r="L368" s="23">
        <v>0</v>
      </c>
      <c r="M368" s="23">
        <v>0</v>
      </c>
      <c r="N368" s="23">
        <v>1</v>
      </c>
      <c r="O368" s="23">
        <v>0</v>
      </c>
      <c r="P368" s="23">
        <v>0</v>
      </c>
      <c r="Q368" s="23">
        <v>0</v>
      </c>
      <c r="R368" s="23">
        <v>0</v>
      </c>
      <c r="S368" s="23">
        <v>0</v>
      </c>
      <c r="T368" s="23">
        <v>1</v>
      </c>
    </row>
    <row r="369" spans="1:20" x14ac:dyDescent="0.3">
      <c r="A369" s="6">
        <v>90</v>
      </c>
      <c r="B369" t="s">
        <v>565</v>
      </c>
      <c r="C369" t="s">
        <v>566</v>
      </c>
      <c r="D369" t="s">
        <v>15</v>
      </c>
      <c r="E369" s="23">
        <v>0</v>
      </c>
      <c r="F369" s="23">
        <v>0</v>
      </c>
      <c r="G369" s="23">
        <v>0</v>
      </c>
      <c r="H369" s="23">
        <v>0</v>
      </c>
      <c r="I369" s="23">
        <v>0</v>
      </c>
      <c r="J369" s="23">
        <v>0</v>
      </c>
      <c r="K369" s="23">
        <v>0</v>
      </c>
      <c r="L369" s="23">
        <v>0</v>
      </c>
      <c r="M369" s="23">
        <v>0</v>
      </c>
      <c r="N369" s="23">
        <v>0</v>
      </c>
      <c r="O369" s="23">
        <v>0</v>
      </c>
      <c r="P369" s="23">
        <v>0</v>
      </c>
      <c r="Q369" s="23">
        <v>0</v>
      </c>
      <c r="R369" s="23">
        <v>0</v>
      </c>
      <c r="S369" s="23">
        <v>0</v>
      </c>
      <c r="T369" s="23">
        <v>0</v>
      </c>
    </row>
    <row r="370" spans="1:20" x14ac:dyDescent="0.3">
      <c r="A370" s="6">
        <v>90</v>
      </c>
      <c r="B370" t="s">
        <v>565</v>
      </c>
      <c r="C370" t="s">
        <v>567</v>
      </c>
      <c r="D370" t="s">
        <v>17</v>
      </c>
      <c r="E370" s="23">
        <v>0</v>
      </c>
      <c r="F370" s="23">
        <v>1</v>
      </c>
      <c r="G370" s="23">
        <v>1</v>
      </c>
      <c r="H370" s="23">
        <v>0</v>
      </c>
      <c r="I370" s="23">
        <v>1</v>
      </c>
      <c r="J370" s="23">
        <v>0</v>
      </c>
      <c r="K370" s="23">
        <v>0</v>
      </c>
      <c r="L370" s="23">
        <v>0</v>
      </c>
      <c r="M370" s="23">
        <v>4</v>
      </c>
      <c r="N370" s="23">
        <v>0</v>
      </c>
      <c r="O370" s="23">
        <v>0</v>
      </c>
      <c r="P370" s="23">
        <v>0</v>
      </c>
      <c r="Q370" s="23">
        <v>0</v>
      </c>
      <c r="R370" s="23">
        <v>0</v>
      </c>
      <c r="S370" s="23">
        <v>0</v>
      </c>
      <c r="T370" s="23">
        <v>7</v>
      </c>
    </row>
    <row r="371" spans="1:20" x14ac:dyDescent="0.3">
      <c r="A371" s="6">
        <v>90</v>
      </c>
      <c r="B371" t="s">
        <v>565</v>
      </c>
      <c r="C371" t="s">
        <v>568</v>
      </c>
      <c r="D371" t="s">
        <v>569</v>
      </c>
      <c r="E371" s="23">
        <v>0</v>
      </c>
      <c r="F371" s="23">
        <v>0</v>
      </c>
      <c r="G371" s="23">
        <v>0</v>
      </c>
      <c r="H371" s="23">
        <v>0</v>
      </c>
      <c r="I371" s="23">
        <v>0</v>
      </c>
      <c r="J371" s="23">
        <v>0</v>
      </c>
      <c r="K371" s="23">
        <v>0</v>
      </c>
      <c r="L371" s="23">
        <v>0</v>
      </c>
      <c r="M371" s="23">
        <v>0</v>
      </c>
      <c r="N371" s="23">
        <v>1</v>
      </c>
      <c r="O371" s="23">
        <v>0</v>
      </c>
      <c r="P371" s="23">
        <v>0</v>
      </c>
      <c r="Q371" s="23">
        <v>0</v>
      </c>
      <c r="R371" s="23">
        <v>0</v>
      </c>
      <c r="S371" s="23">
        <v>0</v>
      </c>
      <c r="T371" s="23">
        <v>1</v>
      </c>
    </row>
    <row r="372" spans="1:20" x14ac:dyDescent="0.3">
      <c r="A372" s="6">
        <v>91</v>
      </c>
      <c r="B372" t="s">
        <v>570</v>
      </c>
      <c r="C372" t="s">
        <v>571</v>
      </c>
      <c r="D372" t="s">
        <v>15</v>
      </c>
      <c r="E372" s="23">
        <v>0</v>
      </c>
      <c r="F372" s="23">
        <v>1</v>
      </c>
      <c r="G372" s="23">
        <v>1</v>
      </c>
      <c r="H372" s="23">
        <v>0</v>
      </c>
      <c r="I372" s="23">
        <v>1</v>
      </c>
      <c r="J372" s="23">
        <v>0</v>
      </c>
      <c r="K372" s="23">
        <v>0</v>
      </c>
      <c r="L372" s="23">
        <v>0</v>
      </c>
      <c r="M372" s="23">
        <v>0</v>
      </c>
      <c r="N372" s="23">
        <v>0</v>
      </c>
      <c r="O372" s="23">
        <v>0</v>
      </c>
      <c r="P372" s="23">
        <v>0</v>
      </c>
      <c r="Q372" s="23">
        <v>0</v>
      </c>
      <c r="R372" s="23">
        <v>0</v>
      </c>
      <c r="S372" s="23">
        <v>0</v>
      </c>
      <c r="T372" s="23">
        <v>3</v>
      </c>
    </row>
    <row r="373" spans="1:20" x14ac:dyDescent="0.3">
      <c r="A373" s="6">
        <v>91</v>
      </c>
      <c r="B373" t="s">
        <v>570</v>
      </c>
      <c r="C373" t="s">
        <v>572</v>
      </c>
      <c r="D373" t="s">
        <v>17</v>
      </c>
      <c r="E373" s="23">
        <v>0</v>
      </c>
      <c r="F373" s="23">
        <v>1</v>
      </c>
      <c r="G373" s="23">
        <v>2</v>
      </c>
      <c r="H373" s="23">
        <v>0</v>
      </c>
      <c r="I373" s="23">
        <v>1</v>
      </c>
      <c r="J373" s="23">
        <v>0</v>
      </c>
      <c r="K373" s="23">
        <v>0</v>
      </c>
      <c r="L373" s="23">
        <v>0</v>
      </c>
      <c r="M373" s="23">
        <v>0</v>
      </c>
      <c r="N373" s="23">
        <v>0</v>
      </c>
      <c r="O373" s="23">
        <v>0</v>
      </c>
      <c r="P373" s="23">
        <v>0</v>
      </c>
      <c r="Q373" s="23">
        <v>0</v>
      </c>
      <c r="R373" s="23">
        <v>0</v>
      </c>
      <c r="S373" s="23">
        <v>0</v>
      </c>
      <c r="T373" s="23">
        <v>4</v>
      </c>
    </row>
    <row r="374" spans="1:20" x14ac:dyDescent="0.3">
      <c r="A374" s="6">
        <v>91</v>
      </c>
      <c r="B374" t="s">
        <v>570</v>
      </c>
      <c r="C374" t="s">
        <v>573</v>
      </c>
      <c r="D374" t="s">
        <v>19</v>
      </c>
      <c r="E374" s="23">
        <v>0</v>
      </c>
      <c r="F374" s="23">
        <v>0</v>
      </c>
      <c r="G374" s="23">
        <v>0</v>
      </c>
      <c r="H374" s="23">
        <v>0</v>
      </c>
      <c r="I374" s="23">
        <v>0</v>
      </c>
      <c r="J374" s="23">
        <v>0</v>
      </c>
      <c r="K374" s="23">
        <v>0</v>
      </c>
      <c r="L374" s="23">
        <v>0</v>
      </c>
      <c r="M374" s="23">
        <v>0</v>
      </c>
      <c r="N374" s="23">
        <v>0</v>
      </c>
      <c r="O374" s="23">
        <v>4</v>
      </c>
      <c r="P374" s="23">
        <v>2</v>
      </c>
      <c r="Q374" s="23">
        <v>0</v>
      </c>
      <c r="R374" s="23">
        <v>0</v>
      </c>
      <c r="S374" s="23">
        <v>1</v>
      </c>
      <c r="T374" s="23">
        <v>7</v>
      </c>
    </row>
    <row r="375" spans="1:20" x14ac:dyDescent="0.3">
      <c r="A375" s="6">
        <v>92</v>
      </c>
      <c r="B375" t="s">
        <v>574</v>
      </c>
      <c r="C375" t="s">
        <v>575</v>
      </c>
      <c r="D375" t="s">
        <v>15</v>
      </c>
      <c r="E375" s="23">
        <v>1</v>
      </c>
      <c r="F375" s="23">
        <v>2</v>
      </c>
      <c r="G375" s="23">
        <v>1</v>
      </c>
      <c r="H375" s="23">
        <v>0</v>
      </c>
      <c r="I375" s="23">
        <v>1</v>
      </c>
      <c r="J375" s="23">
        <v>0</v>
      </c>
      <c r="K375" s="23">
        <v>0</v>
      </c>
      <c r="L375" s="23">
        <v>0</v>
      </c>
      <c r="M375" s="23">
        <v>0</v>
      </c>
      <c r="N375" s="23">
        <v>0</v>
      </c>
      <c r="O375" s="23">
        <v>0</v>
      </c>
      <c r="P375" s="23">
        <v>0</v>
      </c>
      <c r="Q375" s="23">
        <v>0</v>
      </c>
      <c r="R375" s="23">
        <v>0</v>
      </c>
      <c r="S375" s="23">
        <v>1</v>
      </c>
      <c r="T375" s="23">
        <v>6</v>
      </c>
    </row>
    <row r="376" spans="1:20" x14ac:dyDescent="0.3">
      <c r="A376" s="6">
        <v>92</v>
      </c>
      <c r="B376" t="s">
        <v>574</v>
      </c>
      <c r="C376" t="s">
        <v>576</v>
      </c>
      <c r="D376" t="s">
        <v>17</v>
      </c>
      <c r="E376" s="23">
        <v>0</v>
      </c>
      <c r="F376" s="23">
        <v>4</v>
      </c>
      <c r="G376" s="23">
        <v>1</v>
      </c>
      <c r="H376" s="23">
        <v>0</v>
      </c>
      <c r="I376" s="23">
        <v>0</v>
      </c>
      <c r="J376" s="23">
        <v>0</v>
      </c>
      <c r="K376" s="23">
        <v>0</v>
      </c>
      <c r="L376" s="23">
        <v>0</v>
      </c>
      <c r="M376" s="23">
        <v>1</v>
      </c>
      <c r="N376" s="23">
        <v>0</v>
      </c>
      <c r="O376" s="23">
        <v>0</v>
      </c>
      <c r="P376" s="23">
        <v>0</v>
      </c>
      <c r="Q376" s="23">
        <v>0</v>
      </c>
      <c r="R376" s="23">
        <v>0</v>
      </c>
      <c r="S376" s="23">
        <v>0</v>
      </c>
      <c r="T376" s="23">
        <v>6</v>
      </c>
    </row>
    <row r="377" spans="1:20" x14ac:dyDescent="0.3">
      <c r="A377" s="6">
        <v>92</v>
      </c>
      <c r="B377" t="s">
        <v>574</v>
      </c>
      <c r="C377" t="s">
        <v>577</v>
      </c>
      <c r="D377" t="s">
        <v>19</v>
      </c>
      <c r="E377" s="23">
        <v>0</v>
      </c>
      <c r="F377" s="23">
        <v>0</v>
      </c>
      <c r="G377" s="23">
        <v>0</v>
      </c>
      <c r="H377" s="23">
        <v>0</v>
      </c>
      <c r="I377" s="23">
        <v>0</v>
      </c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3">
        <v>6</v>
      </c>
      <c r="P377" s="23">
        <v>3</v>
      </c>
      <c r="Q377" s="23">
        <v>0</v>
      </c>
      <c r="R377" s="23">
        <v>0</v>
      </c>
      <c r="S377" s="23">
        <v>1</v>
      </c>
      <c r="T377" s="23">
        <v>10</v>
      </c>
    </row>
    <row r="378" spans="1:20" s="9" customFormat="1" x14ac:dyDescent="0.3">
      <c r="A378" s="24"/>
      <c r="B378" s="9" t="s">
        <v>732</v>
      </c>
      <c r="E378" s="9">
        <v>141</v>
      </c>
      <c r="F378" s="9">
        <v>799</v>
      </c>
      <c r="G378" s="9">
        <v>507</v>
      </c>
      <c r="H378" s="9">
        <v>16</v>
      </c>
      <c r="I378" s="9">
        <v>176</v>
      </c>
      <c r="J378" s="9">
        <v>191</v>
      </c>
      <c r="K378" s="9">
        <v>103</v>
      </c>
      <c r="L378" s="9">
        <v>26</v>
      </c>
      <c r="M378" s="9">
        <v>2293.6</v>
      </c>
      <c r="N378" s="9">
        <v>158</v>
      </c>
      <c r="O378" s="9">
        <v>1526</v>
      </c>
      <c r="P378" s="9">
        <v>415</v>
      </c>
      <c r="Q378" s="9">
        <v>678</v>
      </c>
      <c r="R378" s="9">
        <v>18</v>
      </c>
      <c r="S378" s="9">
        <v>325</v>
      </c>
      <c r="T378" s="9">
        <v>7372.6</v>
      </c>
    </row>
    <row r="379" spans="1:20" x14ac:dyDescent="0.3"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</row>
    <row r="380" spans="1:20" x14ac:dyDescent="0.3"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</row>
    <row r="381" spans="1:20" x14ac:dyDescent="0.3"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</row>
    <row r="382" spans="1:20" x14ac:dyDescent="0.3"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</row>
    <row r="383" spans="1:20" s="5" customFormat="1" x14ac:dyDescent="0.3">
      <c r="A383" s="7"/>
      <c r="E383" s="9" t="s">
        <v>695</v>
      </c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8D5E7-3CB4-478E-BC0B-3403AB127015}">
  <dimension ref="A1:B22"/>
  <sheetViews>
    <sheetView tabSelected="1" workbookViewId="0">
      <selection activeCell="K20" sqref="K20"/>
    </sheetView>
  </sheetViews>
  <sheetFormatPr defaultRowHeight="14.4" x14ac:dyDescent="0.3"/>
  <cols>
    <col min="1" max="1" width="100" customWidth="1"/>
  </cols>
  <sheetData>
    <row r="1" spans="1:2" ht="16.8" x14ac:dyDescent="0.4">
      <c r="A1" s="10"/>
      <c r="B1" s="11"/>
    </row>
    <row r="2" spans="1:2" ht="20.399999999999999" x14ac:dyDescent="0.45">
      <c r="A2" s="12" t="s">
        <v>696</v>
      </c>
      <c r="B2" s="11"/>
    </row>
    <row r="3" spans="1:2" ht="16.8" x14ac:dyDescent="0.4">
      <c r="A3" s="10" t="s">
        <v>697</v>
      </c>
      <c r="B3" s="11"/>
    </row>
    <row r="4" spans="1:2" ht="16.8" x14ac:dyDescent="0.4">
      <c r="A4" s="13" t="s">
        <v>698</v>
      </c>
      <c r="B4" s="11"/>
    </row>
    <row r="5" spans="1:2" ht="16.8" x14ac:dyDescent="0.4">
      <c r="A5" s="10"/>
      <c r="B5" s="11"/>
    </row>
    <row r="6" spans="1:2" ht="20.399999999999999" x14ac:dyDescent="0.45">
      <c r="A6" s="12" t="s">
        <v>699</v>
      </c>
      <c r="B6" s="11"/>
    </row>
    <row r="7" spans="1:2" ht="16.8" x14ac:dyDescent="0.4">
      <c r="A7" s="10"/>
      <c r="B7" s="11"/>
    </row>
    <row r="8" spans="1:2" ht="19.2" x14ac:dyDescent="0.3">
      <c r="A8" s="14" t="s">
        <v>700</v>
      </c>
      <c r="B8" s="11"/>
    </row>
    <row r="9" spans="1:2" ht="19.2" x14ac:dyDescent="0.3">
      <c r="A9" s="15" t="s">
        <v>701</v>
      </c>
      <c r="B9" s="11"/>
    </row>
    <row r="10" spans="1:2" ht="19.2" x14ac:dyDescent="0.3">
      <c r="A10" s="14" t="s">
        <v>702</v>
      </c>
      <c r="B10" s="11"/>
    </row>
    <row r="11" spans="1:2" ht="19.2" x14ac:dyDescent="0.3">
      <c r="A11" s="15" t="s">
        <v>703</v>
      </c>
      <c r="B11" s="11"/>
    </row>
    <row r="12" spans="1:2" ht="19.2" x14ac:dyDescent="0.3">
      <c r="A12" s="14" t="s">
        <v>704</v>
      </c>
      <c r="B12" s="11"/>
    </row>
    <row r="13" spans="1:2" ht="19.2" x14ac:dyDescent="0.3">
      <c r="A13" s="15" t="s">
        <v>705</v>
      </c>
      <c r="B13" s="11"/>
    </row>
    <row r="14" spans="1:2" ht="19.2" x14ac:dyDescent="0.3">
      <c r="A14" s="14" t="s">
        <v>706</v>
      </c>
      <c r="B14" s="11"/>
    </row>
    <row r="15" spans="1:2" ht="19.2" x14ac:dyDescent="0.3">
      <c r="A15" s="15" t="s">
        <v>707</v>
      </c>
      <c r="B15" s="11"/>
    </row>
    <row r="16" spans="1:2" ht="19.2" x14ac:dyDescent="0.3">
      <c r="A16" s="14" t="s">
        <v>708</v>
      </c>
      <c r="B16" s="11"/>
    </row>
    <row r="17" spans="1:2" ht="19.2" x14ac:dyDescent="0.3">
      <c r="A17" s="15" t="s">
        <v>709</v>
      </c>
      <c r="B17" s="11"/>
    </row>
    <row r="18" spans="1:2" ht="19.2" x14ac:dyDescent="0.3">
      <c r="A18" s="14" t="s">
        <v>710</v>
      </c>
      <c r="B18" s="11"/>
    </row>
    <row r="19" spans="1:2" ht="19.2" x14ac:dyDescent="0.3">
      <c r="A19" s="15" t="s">
        <v>711</v>
      </c>
      <c r="B19" s="11"/>
    </row>
    <row r="20" spans="1:2" ht="19.2" x14ac:dyDescent="0.3">
      <c r="A20" s="14" t="s">
        <v>712</v>
      </c>
      <c r="B20" s="11"/>
    </row>
    <row r="21" spans="1:2" ht="19.2" x14ac:dyDescent="0.3">
      <c r="A21" s="15" t="s">
        <v>713</v>
      </c>
      <c r="B21" s="11"/>
    </row>
    <row r="22" spans="1:2" ht="19.2" x14ac:dyDescent="0.3">
      <c r="A22" s="14" t="s">
        <v>714</v>
      </c>
      <c r="B22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3"/>
  <sheetViews>
    <sheetView topLeftCell="F1" workbookViewId="0">
      <pane ySplit="1" topLeftCell="A2" activePane="bottomLeft" state="frozen"/>
      <selection pane="bottomLeft" activeCell="A389" sqref="A389:XFD389"/>
    </sheetView>
  </sheetViews>
  <sheetFormatPr defaultRowHeight="14.4" x14ac:dyDescent="0.3"/>
  <cols>
    <col min="1" max="1" width="11.33203125" style="2" customWidth="1"/>
    <col min="2" max="2" width="17.109375" customWidth="1"/>
    <col min="3" max="3" width="9.88671875" customWidth="1"/>
    <col min="4" max="4" width="27.88671875" customWidth="1"/>
    <col min="5" max="5" width="18.109375" style="16" customWidth="1"/>
    <col min="6" max="7" width="29.44140625" style="16" customWidth="1"/>
    <col min="8" max="8" width="17" style="16" customWidth="1"/>
    <col min="9" max="9" width="18.6640625" style="16" customWidth="1"/>
    <col min="10" max="11" width="19.44140625" style="16" customWidth="1"/>
    <col min="12" max="13" width="20" style="16" customWidth="1"/>
    <col min="14" max="14" width="16" style="16" customWidth="1"/>
    <col min="15" max="15" width="13.88671875" style="16" customWidth="1"/>
    <col min="16" max="16" width="19.109375" style="16" customWidth="1"/>
  </cols>
  <sheetData>
    <row r="1" spans="1:16" s="6" customFormat="1" x14ac:dyDescent="0.3">
      <c r="A1" s="6" t="s">
        <v>715</v>
      </c>
      <c r="B1" s="6" t="s">
        <v>716</v>
      </c>
      <c r="C1" s="6" t="s">
        <v>717</v>
      </c>
      <c r="D1" s="6" t="s">
        <v>718</v>
      </c>
      <c r="E1" s="19" t="s">
        <v>582</v>
      </c>
      <c r="F1" s="19" t="s">
        <v>583</v>
      </c>
      <c r="G1" s="19" t="s">
        <v>584</v>
      </c>
      <c r="H1" s="19" t="s">
        <v>585</v>
      </c>
      <c r="I1" s="19" t="s">
        <v>586</v>
      </c>
      <c r="J1" s="19" t="s">
        <v>587</v>
      </c>
      <c r="K1" s="19" t="s">
        <v>588</v>
      </c>
      <c r="L1" s="19" t="s">
        <v>589</v>
      </c>
      <c r="M1" s="19" t="s">
        <v>590</v>
      </c>
      <c r="N1" s="19" t="s">
        <v>591</v>
      </c>
      <c r="O1" s="19" t="s">
        <v>592</v>
      </c>
      <c r="P1" s="19" t="s">
        <v>593</v>
      </c>
    </row>
    <row r="2" spans="1:16" x14ac:dyDescent="0.3">
      <c r="A2" s="6">
        <v>1</v>
      </c>
      <c r="B2" t="s">
        <v>13</v>
      </c>
      <c r="C2" t="s">
        <v>14</v>
      </c>
      <c r="D2" t="s">
        <v>15</v>
      </c>
      <c r="E2" s="16">
        <v>0</v>
      </c>
      <c r="F2" s="16">
        <v>0</v>
      </c>
      <c r="G2" s="16">
        <v>0</v>
      </c>
      <c r="H2" s="16">
        <v>200</v>
      </c>
      <c r="I2" s="16">
        <v>200</v>
      </c>
      <c r="J2" s="16">
        <v>759.69</v>
      </c>
      <c r="K2" s="16">
        <v>0</v>
      </c>
      <c r="L2" s="16">
        <v>0</v>
      </c>
      <c r="M2" s="16">
        <v>0</v>
      </c>
      <c r="N2" s="16">
        <v>0</v>
      </c>
      <c r="O2" s="16">
        <v>759.69</v>
      </c>
      <c r="P2" s="16">
        <v>959.69</v>
      </c>
    </row>
    <row r="3" spans="1:16" x14ac:dyDescent="0.3">
      <c r="A3" s="6">
        <v>1</v>
      </c>
      <c r="B3" t="s">
        <v>13</v>
      </c>
      <c r="C3" t="s">
        <v>16</v>
      </c>
      <c r="D3" t="s">
        <v>17</v>
      </c>
      <c r="E3" s="16">
        <v>0</v>
      </c>
      <c r="F3" s="16">
        <v>0</v>
      </c>
      <c r="G3" s="16">
        <v>0</v>
      </c>
      <c r="H3" s="16">
        <v>125</v>
      </c>
      <c r="I3" s="16">
        <v>125</v>
      </c>
      <c r="J3" s="16">
        <v>0</v>
      </c>
      <c r="K3" s="16">
        <v>0</v>
      </c>
      <c r="L3" s="16">
        <v>2490.63</v>
      </c>
      <c r="M3" s="16">
        <v>0</v>
      </c>
      <c r="N3" s="16">
        <v>0</v>
      </c>
      <c r="O3" s="16">
        <v>2490.63</v>
      </c>
      <c r="P3" s="16">
        <v>2615.63</v>
      </c>
    </row>
    <row r="4" spans="1:16" x14ac:dyDescent="0.3">
      <c r="A4" s="6">
        <v>1</v>
      </c>
      <c r="B4" t="s">
        <v>13</v>
      </c>
      <c r="C4" t="s">
        <v>18</v>
      </c>
      <c r="D4" t="s">
        <v>19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5879.69</v>
      </c>
      <c r="L4" s="16">
        <v>0</v>
      </c>
      <c r="M4" s="16">
        <v>0</v>
      </c>
      <c r="N4" s="16">
        <v>0</v>
      </c>
      <c r="O4" s="16">
        <v>5879.69</v>
      </c>
      <c r="P4" s="16">
        <v>5879.69</v>
      </c>
    </row>
    <row r="5" spans="1:16" x14ac:dyDescent="0.3">
      <c r="A5" s="6">
        <v>2</v>
      </c>
      <c r="B5" t="s">
        <v>20</v>
      </c>
      <c r="C5" t="s">
        <v>21</v>
      </c>
      <c r="D5" t="s">
        <v>15</v>
      </c>
      <c r="E5" s="16">
        <v>146775</v>
      </c>
      <c r="F5" s="16">
        <v>146775</v>
      </c>
      <c r="G5" s="16">
        <v>0</v>
      </c>
      <c r="H5" s="16">
        <v>23525</v>
      </c>
      <c r="I5" s="16">
        <v>23525</v>
      </c>
      <c r="J5" s="16">
        <v>16000</v>
      </c>
      <c r="K5" s="16">
        <v>0</v>
      </c>
      <c r="L5" s="16">
        <v>0</v>
      </c>
      <c r="M5" s="16">
        <v>0</v>
      </c>
      <c r="N5" s="16">
        <v>0</v>
      </c>
      <c r="O5" s="16">
        <v>16000</v>
      </c>
      <c r="P5" s="16">
        <v>186300</v>
      </c>
    </row>
    <row r="6" spans="1:16" x14ac:dyDescent="0.3">
      <c r="A6" s="6">
        <v>2</v>
      </c>
      <c r="B6" t="s">
        <v>20</v>
      </c>
      <c r="C6" t="s">
        <v>22</v>
      </c>
      <c r="D6" t="s">
        <v>23</v>
      </c>
      <c r="E6" s="16">
        <v>1445033.18</v>
      </c>
      <c r="F6" s="16">
        <v>1445033.18</v>
      </c>
      <c r="G6" s="16">
        <v>0</v>
      </c>
      <c r="H6" s="16">
        <v>4925</v>
      </c>
      <c r="I6" s="16">
        <v>4925</v>
      </c>
      <c r="J6" s="16">
        <v>5608.25</v>
      </c>
      <c r="K6" s="16">
        <v>36796.39</v>
      </c>
      <c r="L6" s="16">
        <v>21261.19</v>
      </c>
      <c r="M6" s="16">
        <v>0</v>
      </c>
      <c r="N6" s="16">
        <v>7708.98</v>
      </c>
      <c r="O6" s="16">
        <v>71374.81</v>
      </c>
      <c r="P6" s="16">
        <v>1521332.99</v>
      </c>
    </row>
    <row r="7" spans="1:16" x14ac:dyDescent="0.3">
      <c r="A7" s="6">
        <v>2</v>
      </c>
      <c r="B7" t="s">
        <v>20</v>
      </c>
      <c r="C7" t="s">
        <v>24</v>
      </c>
      <c r="D7" t="s">
        <v>25</v>
      </c>
      <c r="E7" s="16">
        <v>430540</v>
      </c>
      <c r="F7" s="16">
        <v>430540</v>
      </c>
      <c r="G7" s="16">
        <v>0</v>
      </c>
      <c r="H7" s="16">
        <v>0</v>
      </c>
      <c r="I7" s="16">
        <v>0</v>
      </c>
      <c r="J7" s="16">
        <v>0</v>
      </c>
      <c r="K7" s="16">
        <v>3500</v>
      </c>
      <c r="L7" s="16">
        <v>7500</v>
      </c>
      <c r="M7" s="16">
        <v>0</v>
      </c>
      <c r="N7" s="16">
        <v>0</v>
      </c>
      <c r="O7" s="16">
        <v>11000</v>
      </c>
      <c r="P7" s="16">
        <v>441540</v>
      </c>
    </row>
    <row r="8" spans="1:16" x14ac:dyDescent="0.3">
      <c r="A8" s="6">
        <v>2</v>
      </c>
      <c r="B8" t="s">
        <v>20</v>
      </c>
      <c r="C8" t="s">
        <v>26</v>
      </c>
      <c r="D8" t="s">
        <v>27</v>
      </c>
      <c r="E8" s="16">
        <v>2774077</v>
      </c>
      <c r="F8" s="16">
        <v>2774077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8416</v>
      </c>
      <c r="O8" s="16">
        <v>8416</v>
      </c>
      <c r="P8" s="16">
        <v>2782493</v>
      </c>
    </row>
    <row r="9" spans="1:16" x14ac:dyDescent="0.3">
      <c r="A9" s="6">
        <v>3</v>
      </c>
      <c r="B9" t="s">
        <v>28</v>
      </c>
      <c r="C9" t="s">
        <v>29</v>
      </c>
      <c r="D9" t="s">
        <v>15</v>
      </c>
      <c r="E9" s="16">
        <v>1044</v>
      </c>
      <c r="F9" s="16">
        <v>1044</v>
      </c>
      <c r="G9" s="16">
        <v>0</v>
      </c>
      <c r="H9" s="16">
        <v>25</v>
      </c>
      <c r="I9" s="16">
        <v>25</v>
      </c>
      <c r="J9" s="16">
        <v>41</v>
      </c>
      <c r="K9" s="16">
        <v>679.97</v>
      </c>
      <c r="L9" s="16">
        <v>574.6</v>
      </c>
      <c r="M9" s="16">
        <v>0</v>
      </c>
      <c r="N9" s="16">
        <v>0</v>
      </c>
      <c r="O9" s="16">
        <v>1295.57</v>
      </c>
      <c r="P9" s="16">
        <v>2364.5700000000002</v>
      </c>
    </row>
    <row r="10" spans="1:16" x14ac:dyDescent="0.3">
      <c r="A10" s="6">
        <v>3</v>
      </c>
      <c r="B10" t="s">
        <v>28</v>
      </c>
      <c r="C10" t="s">
        <v>30</v>
      </c>
      <c r="D10" t="s">
        <v>23</v>
      </c>
      <c r="E10" s="16">
        <v>0</v>
      </c>
      <c r="F10" s="16">
        <v>0</v>
      </c>
      <c r="G10" s="16">
        <v>0</v>
      </c>
      <c r="H10" s="16">
        <v>1575</v>
      </c>
      <c r="I10" s="16">
        <v>1575</v>
      </c>
      <c r="J10" s="16">
        <v>795</v>
      </c>
      <c r="K10" s="16">
        <v>0</v>
      </c>
      <c r="L10" s="16">
        <v>3523.53</v>
      </c>
      <c r="M10" s="16">
        <v>0</v>
      </c>
      <c r="N10" s="16">
        <v>293.12</v>
      </c>
      <c r="O10" s="16">
        <v>4611.6499999999996</v>
      </c>
      <c r="P10" s="16">
        <v>6186.65</v>
      </c>
    </row>
    <row r="11" spans="1:16" x14ac:dyDescent="0.3">
      <c r="A11" s="6">
        <v>3</v>
      </c>
      <c r="B11" t="s">
        <v>28</v>
      </c>
      <c r="C11" t="s">
        <v>31</v>
      </c>
      <c r="D11" t="s">
        <v>32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1:16" x14ac:dyDescent="0.3">
      <c r="A12" s="6">
        <v>3</v>
      </c>
      <c r="B12" t="s">
        <v>28</v>
      </c>
      <c r="C12" t="s">
        <v>33</v>
      </c>
      <c r="D12" t="s">
        <v>19</v>
      </c>
      <c r="E12" s="16">
        <v>1349933</v>
      </c>
      <c r="F12" s="16">
        <v>1349933</v>
      </c>
      <c r="G12" s="16">
        <v>0</v>
      </c>
      <c r="H12" s="16">
        <v>0</v>
      </c>
      <c r="I12" s="16">
        <v>0</v>
      </c>
      <c r="J12" s="16">
        <v>782</v>
      </c>
      <c r="K12" s="16">
        <v>1941</v>
      </c>
      <c r="L12" s="16">
        <v>13496</v>
      </c>
      <c r="M12" s="16">
        <v>0</v>
      </c>
      <c r="N12" s="16">
        <v>6181</v>
      </c>
      <c r="O12" s="16">
        <v>22400</v>
      </c>
      <c r="P12" s="16">
        <v>1372333</v>
      </c>
    </row>
    <row r="13" spans="1:16" x14ac:dyDescent="0.3">
      <c r="A13" s="6">
        <v>4</v>
      </c>
      <c r="B13" t="s">
        <v>34</v>
      </c>
      <c r="C13" t="s">
        <v>35</v>
      </c>
      <c r="D13" t="s">
        <v>15</v>
      </c>
      <c r="E13" s="16">
        <v>0</v>
      </c>
      <c r="F13" s="16">
        <v>0</v>
      </c>
      <c r="G13" s="16">
        <v>0</v>
      </c>
      <c r="H13" s="16">
        <v>100</v>
      </c>
      <c r="I13" s="16">
        <v>100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100</v>
      </c>
    </row>
    <row r="14" spans="1:16" x14ac:dyDescent="0.3">
      <c r="A14" s="6">
        <v>4</v>
      </c>
      <c r="B14" t="s">
        <v>34</v>
      </c>
      <c r="C14" t="s">
        <v>36</v>
      </c>
      <c r="D14" t="s">
        <v>19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295.52999999999997</v>
      </c>
      <c r="K14" s="16">
        <v>125</v>
      </c>
      <c r="L14" s="16">
        <v>1084</v>
      </c>
      <c r="M14" s="16">
        <v>0</v>
      </c>
      <c r="N14" s="16">
        <v>0</v>
      </c>
      <c r="O14" s="16">
        <v>1504.53</v>
      </c>
      <c r="P14" s="16">
        <v>1504.53</v>
      </c>
    </row>
    <row r="15" spans="1:16" x14ac:dyDescent="0.3">
      <c r="A15" s="6">
        <v>5</v>
      </c>
      <c r="B15" t="s">
        <v>37</v>
      </c>
      <c r="C15" t="s">
        <v>38</v>
      </c>
      <c r="D15" t="s">
        <v>15</v>
      </c>
      <c r="E15" s="16">
        <v>0</v>
      </c>
      <c r="F15" s="16">
        <v>0</v>
      </c>
      <c r="G15" s="16">
        <v>0</v>
      </c>
      <c r="H15" s="16">
        <v>125</v>
      </c>
      <c r="I15" s="16">
        <v>125</v>
      </c>
      <c r="J15" s="16">
        <v>376.2</v>
      </c>
      <c r="K15" s="16">
        <v>0</v>
      </c>
      <c r="L15" s="16">
        <v>96.4</v>
      </c>
      <c r="M15" s="16">
        <v>0</v>
      </c>
      <c r="N15" s="16">
        <v>0</v>
      </c>
      <c r="O15" s="16">
        <v>472.6</v>
      </c>
      <c r="P15" s="16">
        <v>597.6</v>
      </c>
    </row>
    <row r="16" spans="1:16" x14ac:dyDescent="0.3">
      <c r="A16" s="6">
        <v>5</v>
      </c>
      <c r="B16" t="s">
        <v>37</v>
      </c>
      <c r="C16" t="s">
        <v>39</v>
      </c>
      <c r="D16" t="s">
        <v>17</v>
      </c>
      <c r="E16" s="16">
        <v>0</v>
      </c>
      <c r="F16" s="16">
        <v>0</v>
      </c>
      <c r="G16" s="16">
        <v>0</v>
      </c>
      <c r="H16" s="16">
        <v>25</v>
      </c>
      <c r="I16" s="16">
        <v>25</v>
      </c>
      <c r="J16" s="16">
        <v>0</v>
      </c>
      <c r="K16" s="16">
        <v>78.400000000000006</v>
      </c>
      <c r="L16" s="16">
        <v>554.95000000000005</v>
      </c>
      <c r="M16" s="16">
        <v>0</v>
      </c>
      <c r="N16" s="16">
        <v>0</v>
      </c>
      <c r="O16" s="16">
        <v>633.35</v>
      </c>
      <c r="P16" s="16">
        <v>658.35</v>
      </c>
    </row>
    <row r="17" spans="1:16" x14ac:dyDescent="0.3">
      <c r="A17" s="6">
        <v>5</v>
      </c>
      <c r="B17" t="s">
        <v>37</v>
      </c>
      <c r="C17" t="s">
        <v>40</v>
      </c>
      <c r="D17" t="s">
        <v>19</v>
      </c>
      <c r="E17" s="16">
        <v>8505.7099999999991</v>
      </c>
      <c r="F17" s="16">
        <v>8505.7099999999991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63.06</v>
      </c>
      <c r="M17" s="16">
        <v>0</v>
      </c>
      <c r="N17" s="16">
        <v>0</v>
      </c>
      <c r="O17" s="16">
        <v>63.06</v>
      </c>
      <c r="P17" s="16">
        <v>8568.77</v>
      </c>
    </row>
    <row r="18" spans="1:16" x14ac:dyDescent="0.3">
      <c r="A18" s="6">
        <v>6</v>
      </c>
      <c r="B18" t="s">
        <v>41</v>
      </c>
      <c r="C18" t="s">
        <v>42</v>
      </c>
      <c r="D18" t="s">
        <v>15</v>
      </c>
      <c r="E18" s="16">
        <v>0</v>
      </c>
      <c r="F18" s="16">
        <v>0</v>
      </c>
      <c r="G18" s="16">
        <v>0</v>
      </c>
      <c r="H18" s="16">
        <v>75</v>
      </c>
      <c r="I18" s="16">
        <v>75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75</v>
      </c>
    </row>
    <row r="19" spans="1:16" x14ac:dyDescent="0.3">
      <c r="A19" s="6">
        <v>6</v>
      </c>
      <c r="B19" t="s">
        <v>41</v>
      </c>
      <c r="C19" t="s">
        <v>43</v>
      </c>
      <c r="D19" t="s">
        <v>23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</row>
    <row r="20" spans="1:16" x14ac:dyDescent="0.3">
      <c r="A20" s="6">
        <v>6</v>
      </c>
      <c r="B20" t="s">
        <v>41</v>
      </c>
      <c r="C20" t="s">
        <v>44</v>
      </c>
      <c r="D20" t="s">
        <v>32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</row>
    <row r="21" spans="1:16" x14ac:dyDescent="0.3">
      <c r="A21" s="6">
        <v>6</v>
      </c>
      <c r="B21" t="s">
        <v>41</v>
      </c>
      <c r="C21" t="s">
        <v>45</v>
      </c>
      <c r="D21" t="s">
        <v>19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250</v>
      </c>
      <c r="K21" s="16">
        <v>250</v>
      </c>
      <c r="L21" s="16">
        <v>0</v>
      </c>
      <c r="M21" s="16">
        <v>0</v>
      </c>
      <c r="N21" s="16">
        <v>0</v>
      </c>
      <c r="O21" s="16">
        <v>500</v>
      </c>
      <c r="P21" s="16">
        <v>500</v>
      </c>
    </row>
    <row r="22" spans="1:16" x14ac:dyDescent="0.3">
      <c r="A22" s="6">
        <v>6</v>
      </c>
      <c r="B22" t="s">
        <v>41</v>
      </c>
      <c r="C22" t="s">
        <v>46</v>
      </c>
      <c r="D22" t="s">
        <v>47</v>
      </c>
      <c r="E22" s="16">
        <v>651.15</v>
      </c>
      <c r="F22" s="16">
        <v>651.15</v>
      </c>
      <c r="G22" s="16">
        <v>0</v>
      </c>
      <c r="H22" s="16">
        <v>0</v>
      </c>
      <c r="I22" s="16">
        <v>0</v>
      </c>
      <c r="J22" s="16">
        <v>250</v>
      </c>
      <c r="K22" s="16">
        <v>0</v>
      </c>
      <c r="L22" s="16">
        <v>0</v>
      </c>
      <c r="M22" s="16">
        <v>0</v>
      </c>
      <c r="N22" s="16">
        <v>0</v>
      </c>
      <c r="O22" s="16">
        <v>250</v>
      </c>
      <c r="P22" s="16">
        <v>901.15</v>
      </c>
    </row>
    <row r="23" spans="1:16" x14ac:dyDescent="0.3">
      <c r="A23" s="6">
        <v>7</v>
      </c>
      <c r="B23" t="s">
        <v>48</v>
      </c>
      <c r="C23" t="s">
        <v>49</v>
      </c>
      <c r="D23" t="s">
        <v>15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</row>
    <row r="24" spans="1:16" x14ac:dyDescent="0.3">
      <c r="A24" s="6">
        <v>7</v>
      </c>
      <c r="B24" t="s">
        <v>48</v>
      </c>
      <c r="C24" t="s">
        <v>50</v>
      </c>
      <c r="D24" t="s">
        <v>19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58</v>
      </c>
      <c r="K24" s="16">
        <v>1519</v>
      </c>
      <c r="L24" s="16">
        <v>726</v>
      </c>
      <c r="M24" s="16">
        <v>0</v>
      </c>
      <c r="N24" s="16">
        <v>0</v>
      </c>
      <c r="O24" s="16">
        <v>2303</v>
      </c>
      <c r="P24" s="16">
        <v>2303</v>
      </c>
    </row>
    <row r="25" spans="1:16" x14ac:dyDescent="0.3">
      <c r="A25" s="6">
        <v>8</v>
      </c>
      <c r="B25" t="s">
        <v>51</v>
      </c>
      <c r="C25" t="s">
        <v>52</v>
      </c>
      <c r="D25" t="s">
        <v>15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255</v>
      </c>
      <c r="L25" s="16">
        <v>0</v>
      </c>
      <c r="M25" s="16">
        <v>0</v>
      </c>
      <c r="N25" s="16">
        <v>0</v>
      </c>
      <c r="O25" s="16">
        <v>255</v>
      </c>
      <c r="P25" s="16">
        <v>255</v>
      </c>
    </row>
    <row r="26" spans="1:16" x14ac:dyDescent="0.3">
      <c r="A26" s="6">
        <v>8</v>
      </c>
      <c r="B26" t="s">
        <v>51</v>
      </c>
      <c r="C26" t="s">
        <v>53</v>
      </c>
      <c r="D26" t="s">
        <v>17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497</v>
      </c>
      <c r="L26" s="16">
        <v>0</v>
      </c>
      <c r="M26" s="16">
        <v>0</v>
      </c>
      <c r="N26" s="16">
        <v>0</v>
      </c>
      <c r="O26" s="16">
        <v>497</v>
      </c>
      <c r="P26" s="16">
        <v>497</v>
      </c>
    </row>
    <row r="27" spans="1:16" x14ac:dyDescent="0.3">
      <c r="A27" s="6">
        <v>8</v>
      </c>
      <c r="B27" t="s">
        <v>51</v>
      </c>
      <c r="C27" t="s">
        <v>54</v>
      </c>
      <c r="D27" t="s">
        <v>55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</row>
    <row r="28" spans="1:16" x14ac:dyDescent="0.3">
      <c r="A28" s="6">
        <v>9</v>
      </c>
      <c r="B28" t="s">
        <v>56</v>
      </c>
      <c r="C28" t="s">
        <v>57</v>
      </c>
      <c r="D28" t="s">
        <v>15</v>
      </c>
      <c r="E28" s="16">
        <v>75155.69</v>
      </c>
      <c r="F28" s="16">
        <v>75155.69</v>
      </c>
      <c r="G28" s="16">
        <v>0</v>
      </c>
      <c r="H28" s="16">
        <v>0</v>
      </c>
      <c r="I28" s="16">
        <v>0</v>
      </c>
      <c r="J28" s="16">
        <v>1015.54</v>
      </c>
      <c r="K28" s="16">
        <v>0</v>
      </c>
      <c r="L28" s="16">
        <v>0</v>
      </c>
      <c r="M28" s="16">
        <v>0</v>
      </c>
      <c r="N28" s="16">
        <v>0</v>
      </c>
      <c r="O28" s="16">
        <v>1015.54</v>
      </c>
      <c r="P28" s="16">
        <v>76171.23</v>
      </c>
    </row>
    <row r="29" spans="1:16" x14ac:dyDescent="0.3">
      <c r="A29" s="6">
        <v>9</v>
      </c>
      <c r="B29" t="s">
        <v>56</v>
      </c>
      <c r="C29" t="s">
        <v>58</v>
      </c>
      <c r="D29" t="s">
        <v>23</v>
      </c>
      <c r="E29" s="16">
        <v>53337.04</v>
      </c>
      <c r="F29" s="16">
        <v>53337.04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53337.04</v>
      </c>
    </row>
    <row r="30" spans="1:16" x14ac:dyDescent="0.3">
      <c r="A30" s="6">
        <v>9</v>
      </c>
      <c r="B30" t="s">
        <v>56</v>
      </c>
      <c r="C30" t="s">
        <v>59</v>
      </c>
      <c r="D30" t="s">
        <v>32</v>
      </c>
      <c r="E30" s="16">
        <v>53977.88</v>
      </c>
      <c r="F30" s="16">
        <v>53977.88</v>
      </c>
      <c r="G30" s="16">
        <v>0</v>
      </c>
      <c r="H30" s="16">
        <v>0</v>
      </c>
      <c r="I30" s="16">
        <v>0</v>
      </c>
      <c r="J30" s="16">
        <v>255.36</v>
      </c>
      <c r="K30" s="16">
        <v>0</v>
      </c>
      <c r="L30" s="16">
        <v>0</v>
      </c>
      <c r="M30" s="16">
        <v>0</v>
      </c>
      <c r="N30" s="16">
        <v>0</v>
      </c>
      <c r="O30" s="16">
        <v>255.36</v>
      </c>
      <c r="P30" s="16">
        <v>54233.24</v>
      </c>
    </row>
    <row r="31" spans="1:16" x14ac:dyDescent="0.3">
      <c r="A31" s="6">
        <v>9</v>
      </c>
      <c r="B31" t="s">
        <v>56</v>
      </c>
      <c r="C31" t="s">
        <v>60</v>
      </c>
      <c r="D31" t="s">
        <v>25</v>
      </c>
      <c r="E31" s="16">
        <v>90864</v>
      </c>
      <c r="F31" s="16">
        <v>90864</v>
      </c>
      <c r="G31" s="16">
        <v>0</v>
      </c>
      <c r="H31" s="16">
        <v>0</v>
      </c>
      <c r="I31" s="16">
        <v>0</v>
      </c>
      <c r="J31" s="16">
        <v>948.13</v>
      </c>
      <c r="K31" s="16">
        <v>0</v>
      </c>
      <c r="L31" s="16">
        <v>0</v>
      </c>
      <c r="M31" s="16">
        <v>0</v>
      </c>
      <c r="N31" s="16">
        <v>0</v>
      </c>
      <c r="O31" s="16">
        <v>948.13</v>
      </c>
      <c r="P31" s="16">
        <v>91812.13</v>
      </c>
    </row>
    <row r="32" spans="1:16" x14ac:dyDescent="0.3">
      <c r="A32" s="6">
        <v>10</v>
      </c>
      <c r="B32" t="s">
        <v>61</v>
      </c>
      <c r="C32" t="s">
        <v>62</v>
      </c>
      <c r="D32" t="s">
        <v>63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7105</v>
      </c>
      <c r="K32" s="16">
        <v>10767.06</v>
      </c>
      <c r="L32" s="16">
        <v>21693.34</v>
      </c>
      <c r="M32" s="16">
        <v>0</v>
      </c>
      <c r="N32" s="16">
        <v>470.67</v>
      </c>
      <c r="O32" s="16">
        <v>40036.06</v>
      </c>
      <c r="P32" s="16">
        <v>40036.06</v>
      </c>
    </row>
    <row r="33" spans="1:16" x14ac:dyDescent="0.3">
      <c r="A33" s="6">
        <v>10</v>
      </c>
      <c r="B33" t="s">
        <v>61</v>
      </c>
      <c r="C33" t="s">
        <v>64</v>
      </c>
      <c r="D33" t="s">
        <v>19</v>
      </c>
      <c r="E33" s="16">
        <v>632497.18000000005</v>
      </c>
      <c r="F33" s="16">
        <v>632497.17000000004</v>
      </c>
      <c r="G33" s="16">
        <v>0</v>
      </c>
      <c r="H33" s="16">
        <v>0</v>
      </c>
      <c r="I33" s="16">
        <v>0</v>
      </c>
      <c r="J33" s="16">
        <v>6290</v>
      </c>
      <c r="K33" s="16">
        <v>6723.95</v>
      </c>
      <c r="L33" s="16">
        <v>19634.21</v>
      </c>
      <c r="M33" s="16">
        <v>0</v>
      </c>
      <c r="N33" s="16">
        <v>9325.3799999999992</v>
      </c>
      <c r="O33" s="16">
        <v>41973.54</v>
      </c>
      <c r="P33" s="16">
        <v>674470.71</v>
      </c>
    </row>
    <row r="34" spans="1:16" x14ac:dyDescent="0.3">
      <c r="A34" s="6">
        <v>10</v>
      </c>
      <c r="B34" t="s">
        <v>61</v>
      </c>
      <c r="C34" t="s">
        <v>66</v>
      </c>
      <c r="D34" t="s">
        <v>67</v>
      </c>
      <c r="E34" s="16">
        <v>186620.68</v>
      </c>
      <c r="F34" s="16">
        <v>186620.68</v>
      </c>
      <c r="G34" s="16">
        <v>0</v>
      </c>
      <c r="H34" s="16">
        <v>450</v>
      </c>
      <c r="I34" s="16">
        <v>450</v>
      </c>
      <c r="J34" s="16">
        <v>0</v>
      </c>
      <c r="K34" s="16">
        <v>0</v>
      </c>
      <c r="L34" s="16">
        <v>181.44</v>
      </c>
      <c r="M34" s="16">
        <v>0</v>
      </c>
      <c r="N34" s="16">
        <v>0</v>
      </c>
      <c r="O34" s="16">
        <v>181.44</v>
      </c>
      <c r="P34" s="16">
        <v>187252.12</v>
      </c>
    </row>
    <row r="35" spans="1:16" x14ac:dyDescent="0.3">
      <c r="A35" s="6">
        <v>11</v>
      </c>
      <c r="B35" t="s">
        <v>68</v>
      </c>
      <c r="C35" t="s">
        <v>69</v>
      </c>
      <c r="D35" t="s">
        <v>15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</row>
    <row r="36" spans="1:16" x14ac:dyDescent="0.3">
      <c r="A36" s="6">
        <v>11</v>
      </c>
      <c r="B36" t="s">
        <v>68</v>
      </c>
      <c r="C36" t="s">
        <v>70</v>
      </c>
      <c r="D36" t="s">
        <v>17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1:16" x14ac:dyDescent="0.3">
      <c r="A37" s="6">
        <v>11</v>
      </c>
      <c r="B37" t="s">
        <v>68</v>
      </c>
      <c r="C37" t="s">
        <v>71</v>
      </c>
      <c r="D37" t="s">
        <v>19</v>
      </c>
      <c r="E37" s="16">
        <v>63609.87</v>
      </c>
      <c r="F37" s="16">
        <v>63609.86</v>
      </c>
      <c r="G37" s="16">
        <v>0</v>
      </c>
      <c r="H37" s="16">
        <v>0</v>
      </c>
      <c r="I37" s="16">
        <v>0</v>
      </c>
      <c r="J37" s="16">
        <v>0</v>
      </c>
      <c r="K37" s="16">
        <v>653.29999999999995</v>
      </c>
      <c r="L37" s="16">
        <v>849.18</v>
      </c>
      <c r="M37" s="16">
        <v>0</v>
      </c>
      <c r="N37" s="16">
        <v>890</v>
      </c>
      <c r="O37" s="16">
        <v>2392.48</v>
      </c>
      <c r="P37" s="16">
        <v>66002.34</v>
      </c>
    </row>
    <row r="38" spans="1:16" x14ac:dyDescent="0.3">
      <c r="A38" s="6">
        <v>12</v>
      </c>
      <c r="B38" t="s">
        <v>72</v>
      </c>
      <c r="C38" t="s">
        <v>73</v>
      </c>
      <c r="D38" t="s">
        <v>15</v>
      </c>
      <c r="E38" s="16">
        <v>0</v>
      </c>
      <c r="F38" s="16">
        <v>0</v>
      </c>
      <c r="G38" s="16">
        <v>0</v>
      </c>
      <c r="H38" s="16">
        <v>125</v>
      </c>
      <c r="I38" s="16">
        <v>125</v>
      </c>
      <c r="J38" s="16">
        <v>0</v>
      </c>
      <c r="K38" s="16">
        <v>439</v>
      </c>
      <c r="L38" s="16">
        <v>0</v>
      </c>
      <c r="M38" s="16">
        <v>0</v>
      </c>
      <c r="N38" s="16">
        <v>0</v>
      </c>
      <c r="O38" s="16">
        <v>439</v>
      </c>
      <c r="P38" s="16">
        <v>564</v>
      </c>
    </row>
    <row r="39" spans="1:16" x14ac:dyDescent="0.3">
      <c r="A39" s="6">
        <v>12</v>
      </c>
      <c r="B39" t="s">
        <v>72</v>
      </c>
      <c r="C39" t="s">
        <v>74</v>
      </c>
      <c r="D39" t="s">
        <v>17</v>
      </c>
      <c r="E39" s="16">
        <v>8650.31</v>
      </c>
      <c r="F39" s="16">
        <v>8650.31</v>
      </c>
      <c r="G39" s="16">
        <v>0</v>
      </c>
      <c r="H39" s="16">
        <v>400</v>
      </c>
      <c r="I39" s="16">
        <v>400</v>
      </c>
      <c r="J39" s="16">
        <v>0</v>
      </c>
      <c r="K39" s="16">
        <v>195.02</v>
      </c>
      <c r="L39" s="16">
        <v>0</v>
      </c>
      <c r="M39" s="16">
        <v>0</v>
      </c>
      <c r="N39" s="16">
        <v>0</v>
      </c>
      <c r="O39" s="16">
        <v>195.02</v>
      </c>
      <c r="P39" s="16">
        <v>9245.33</v>
      </c>
    </row>
    <row r="40" spans="1:16" x14ac:dyDescent="0.3">
      <c r="A40" s="6">
        <v>12</v>
      </c>
      <c r="B40" t="s">
        <v>72</v>
      </c>
      <c r="C40" t="s">
        <v>75</v>
      </c>
      <c r="D40" t="s">
        <v>19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1:16" x14ac:dyDescent="0.3">
      <c r="A41" s="6">
        <v>12</v>
      </c>
      <c r="B41" t="s">
        <v>72</v>
      </c>
      <c r="C41" t="s">
        <v>76</v>
      </c>
      <c r="D41" t="s">
        <v>77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1:16" x14ac:dyDescent="0.3">
      <c r="A42" s="6">
        <v>13</v>
      </c>
      <c r="B42" t="s">
        <v>78</v>
      </c>
      <c r="C42" t="s">
        <v>79</v>
      </c>
      <c r="D42" t="s">
        <v>19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286.88</v>
      </c>
      <c r="L42" s="16">
        <v>698.67</v>
      </c>
      <c r="M42" s="16">
        <v>0</v>
      </c>
      <c r="N42" s="16">
        <v>200</v>
      </c>
      <c r="O42" s="16">
        <v>1185.55</v>
      </c>
      <c r="P42" s="16">
        <v>1185.55</v>
      </c>
    </row>
    <row r="43" spans="1:16" x14ac:dyDescent="0.3">
      <c r="A43" s="6">
        <v>14</v>
      </c>
      <c r="B43" t="s">
        <v>80</v>
      </c>
      <c r="C43" t="s">
        <v>81</v>
      </c>
      <c r="D43" t="s">
        <v>15</v>
      </c>
      <c r="E43" s="16">
        <v>247793.68</v>
      </c>
      <c r="F43" s="16">
        <v>247793.68</v>
      </c>
      <c r="G43" s="16">
        <v>0</v>
      </c>
      <c r="H43" s="16">
        <v>0</v>
      </c>
      <c r="I43" s="16">
        <v>0</v>
      </c>
      <c r="J43" s="16">
        <v>0</v>
      </c>
      <c r="K43" s="16">
        <v>3768.81</v>
      </c>
      <c r="L43" s="16">
        <v>0</v>
      </c>
      <c r="M43" s="16">
        <v>0</v>
      </c>
      <c r="N43" s="16">
        <v>0</v>
      </c>
      <c r="O43" s="16">
        <v>3768.81</v>
      </c>
      <c r="P43" s="16">
        <v>251562.49</v>
      </c>
    </row>
    <row r="44" spans="1:16" x14ac:dyDescent="0.3">
      <c r="A44" s="6">
        <v>14</v>
      </c>
      <c r="B44" t="s">
        <v>80</v>
      </c>
      <c r="C44" t="s">
        <v>82</v>
      </c>
      <c r="D44" t="s">
        <v>17</v>
      </c>
      <c r="E44" s="16">
        <v>175102.07</v>
      </c>
      <c r="F44" s="16">
        <v>175102.07</v>
      </c>
      <c r="G44" s="16">
        <v>0</v>
      </c>
      <c r="H44" s="16">
        <v>0</v>
      </c>
      <c r="I44" s="16">
        <v>0</v>
      </c>
      <c r="J44" s="16">
        <v>0</v>
      </c>
      <c r="K44" s="16">
        <v>109.65</v>
      </c>
      <c r="L44" s="16">
        <v>0</v>
      </c>
      <c r="M44" s="16">
        <v>0</v>
      </c>
      <c r="N44" s="16">
        <v>0</v>
      </c>
      <c r="O44" s="16">
        <v>109.65</v>
      </c>
      <c r="P44" s="16">
        <v>175211.72</v>
      </c>
    </row>
    <row r="45" spans="1:16" x14ac:dyDescent="0.3">
      <c r="A45" s="6">
        <v>15</v>
      </c>
      <c r="B45" t="s">
        <v>83</v>
      </c>
      <c r="C45" t="s">
        <v>84</v>
      </c>
      <c r="D45" t="s">
        <v>15</v>
      </c>
      <c r="E45" s="16">
        <v>3900</v>
      </c>
      <c r="F45" s="16">
        <v>3900</v>
      </c>
      <c r="G45" s="16">
        <v>0</v>
      </c>
      <c r="H45" s="16">
        <v>1000</v>
      </c>
      <c r="I45" s="16">
        <v>1000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4900</v>
      </c>
    </row>
    <row r="46" spans="1:16" x14ac:dyDescent="0.3">
      <c r="A46" s="6">
        <v>15</v>
      </c>
      <c r="B46" t="s">
        <v>83</v>
      </c>
      <c r="C46" t="s">
        <v>85</v>
      </c>
      <c r="D46" t="s">
        <v>23</v>
      </c>
      <c r="E46" s="16">
        <v>23027</v>
      </c>
      <c r="F46" s="16">
        <v>23027</v>
      </c>
      <c r="G46" s="16">
        <v>0</v>
      </c>
      <c r="H46" s="16">
        <v>250</v>
      </c>
      <c r="I46" s="16">
        <v>250</v>
      </c>
      <c r="J46" s="16">
        <v>146.15</v>
      </c>
      <c r="K46" s="16">
        <v>1066.49</v>
      </c>
      <c r="L46" s="16">
        <v>531.39</v>
      </c>
      <c r="M46" s="16">
        <v>0</v>
      </c>
      <c r="N46" s="16">
        <v>0</v>
      </c>
      <c r="O46" s="16">
        <v>1744.03</v>
      </c>
      <c r="P46" s="16">
        <v>25021.03</v>
      </c>
    </row>
    <row r="47" spans="1:16" x14ac:dyDescent="0.3">
      <c r="A47" s="6">
        <v>15</v>
      </c>
      <c r="B47" t="s">
        <v>83</v>
      </c>
      <c r="C47" t="s">
        <v>86</v>
      </c>
      <c r="D47" t="s">
        <v>32</v>
      </c>
      <c r="E47" s="16">
        <v>23722.55</v>
      </c>
      <c r="F47" s="16">
        <v>23722.55</v>
      </c>
      <c r="G47" s="16">
        <v>0</v>
      </c>
      <c r="H47" s="16">
        <v>0</v>
      </c>
      <c r="I47" s="16">
        <v>0</v>
      </c>
      <c r="J47" s="16">
        <v>0</v>
      </c>
      <c r="K47" s="16">
        <v>423.56</v>
      </c>
      <c r="L47" s="16">
        <v>0</v>
      </c>
      <c r="M47" s="16">
        <v>0</v>
      </c>
      <c r="N47" s="16">
        <v>0</v>
      </c>
      <c r="O47" s="16">
        <v>423.56</v>
      </c>
      <c r="P47" s="16">
        <v>24146.11</v>
      </c>
    </row>
    <row r="48" spans="1:16" x14ac:dyDescent="0.3">
      <c r="A48" s="6">
        <v>15</v>
      </c>
      <c r="B48" t="s">
        <v>83</v>
      </c>
      <c r="C48" t="s">
        <v>87</v>
      </c>
      <c r="D48" t="s">
        <v>19</v>
      </c>
      <c r="E48" s="16">
        <v>244352.15</v>
      </c>
      <c r="F48" s="16">
        <v>244352.15</v>
      </c>
      <c r="G48" s="16">
        <v>0</v>
      </c>
      <c r="H48" s="16">
        <v>0</v>
      </c>
      <c r="I48" s="16">
        <v>0</v>
      </c>
      <c r="J48" s="16">
        <v>601</v>
      </c>
      <c r="K48" s="16">
        <v>2204.06</v>
      </c>
      <c r="L48" s="16">
        <v>11919.67</v>
      </c>
      <c r="M48" s="16">
        <v>0</v>
      </c>
      <c r="N48" s="16">
        <v>4912.28</v>
      </c>
      <c r="O48" s="16">
        <v>19637.009999999998</v>
      </c>
      <c r="P48" s="16">
        <v>263989.15999999997</v>
      </c>
    </row>
    <row r="49" spans="1:16" x14ac:dyDescent="0.3">
      <c r="A49" s="6">
        <v>15</v>
      </c>
      <c r="B49" t="s">
        <v>83</v>
      </c>
      <c r="C49" t="s">
        <v>88</v>
      </c>
      <c r="D49" t="s">
        <v>89</v>
      </c>
      <c r="E49" s="16">
        <v>89964.47</v>
      </c>
      <c r="F49" s="16">
        <v>89964.47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89964.47</v>
      </c>
    </row>
    <row r="50" spans="1:16" x14ac:dyDescent="0.3">
      <c r="A50" s="6">
        <v>16</v>
      </c>
      <c r="B50" t="s">
        <v>90</v>
      </c>
      <c r="C50" t="s">
        <v>91</v>
      </c>
      <c r="D50" t="s">
        <v>15</v>
      </c>
      <c r="E50" s="16">
        <v>149918.47</v>
      </c>
      <c r="F50" s="16">
        <v>149918.47</v>
      </c>
      <c r="G50" s="16">
        <v>0</v>
      </c>
      <c r="H50" s="16">
        <v>0</v>
      </c>
      <c r="I50" s="16">
        <v>0</v>
      </c>
      <c r="J50" s="16">
        <v>0</v>
      </c>
      <c r="K50" s="16">
        <v>448.25</v>
      </c>
      <c r="L50" s="16">
        <v>0</v>
      </c>
      <c r="M50" s="16">
        <v>0</v>
      </c>
      <c r="N50" s="16">
        <v>0</v>
      </c>
      <c r="O50" s="16">
        <v>448.25</v>
      </c>
      <c r="P50" s="16">
        <v>150366.72</v>
      </c>
    </row>
    <row r="51" spans="1:16" x14ac:dyDescent="0.3">
      <c r="A51" s="6">
        <v>16</v>
      </c>
      <c r="B51" t="s">
        <v>90</v>
      </c>
      <c r="C51" t="s">
        <v>92</v>
      </c>
      <c r="D51" t="s">
        <v>17</v>
      </c>
      <c r="E51" s="16">
        <v>227263.7</v>
      </c>
      <c r="F51" s="16">
        <v>227263.7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227263.7</v>
      </c>
    </row>
    <row r="52" spans="1:16" x14ac:dyDescent="0.3">
      <c r="A52" s="6">
        <v>16</v>
      </c>
      <c r="B52" t="s">
        <v>90</v>
      </c>
      <c r="C52" t="s">
        <v>93</v>
      </c>
      <c r="D52" t="s">
        <v>19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4489.24</v>
      </c>
      <c r="O52" s="16">
        <v>4489.24</v>
      </c>
      <c r="P52" s="16">
        <v>4489.24</v>
      </c>
    </row>
    <row r="53" spans="1:16" x14ac:dyDescent="0.3">
      <c r="A53" s="6">
        <v>17</v>
      </c>
      <c r="B53" t="s">
        <v>94</v>
      </c>
      <c r="C53" t="s">
        <v>95</v>
      </c>
      <c r="D53" t="s">
        <v>15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1022.16</v>
      </c>
      <c r="O53" s="16">
        <v>1022.16</v>
      </c>
      <c r="P53" s="16">
        <v>1022.16</v>
      </c>
    </row>
    <row r="54" spans="1:16" x14ac:dyDescent="0.3">
      <c r="A54" s="6">
        <v>17</v>
      </c>
      <c r="B54" t="s">
        <v>94</v>
      </c>
      <c r="C54" t="s">
        <v>96</v>
      </c>
      <c r="D54" t="s">
        <v>23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1000</v>
      </c>
      <c r="K54" s="16">
        <v>0</v>
      </c>
      <c r="L54" s="16">
        <v>0</v>
      </c>
      <c r="M54" s="16">
        <v>0</v>
      </c>
      <c r="N54" s="16">
        <v>0</v>
      </c>
      <c r="O54" s="16">
        <v>1000</v>
      </c>
      <c r="P54" s="16">
        <v>1000</v>
      </c>
    </row>
    <row r="55" spans="1:16" x14ac:dyDescent="0.3">
      <c r="A55" s="6">
        <v>17</v>
      </c>
      <c r="B55" t="s">
        <v>94</v>
      </c>
      <c r="C55" t="s">
        <v>97</v>
      </c>
      <c r="D55" t="s">
        <v>32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1:16" x14ac:dyDescent="0.3">
      <c r="A56" s="6">
        <v>17</v>
      </c>
      <c r="B56" t="s">
        <v>94</v>
      </c>
      <c r="C56" t="s">
        <v>98</v>
      </c>
      <c r="D56" t="s">
        <v>19</v>
      </c>
      <c r="E56" s="16">
        <v>4225</v>
      </c>
      <c r="F56" s="16">
        <v>4225</v>
      </c>
      <c r="G56" s="16">
        <v>0</v>
      </c>
      <c r="H56" s="16">
        <v>0</v>
      </c>
      <c r="I56" s="16">
        <v>0</v>
      </c>
      <c r="J56" s="16">
        <v>30382.38</v>
      </c>
      <c r="K56" s="16">
        <v>0</v>
      </c>
      <c r="L56" s="16">
        <v>0</v>
      </c>
      <c r="M56" s="16">
        <v>0</v>
      </c>
      <c r="N56" s="16">
        <v>0</v>
      </c>
      <c r="O56" s="16">
        <v>30382.38</v>
      </c>
      <c r="P56" s="16">
        <v>34607.379999999997</v>
      </c>
    </row>
    <row r="57" spans="1:16" x14ac:dyDescent="0.3">
      <c r="A57" s="6">
        <v>17</v>
      </c>
      <c r="B57" t="s">
        <v>94</v>
      </c>
      <c r="C57" t="s">
        <v>99</v>
      </c>
      <c r="D57" t="s">
        <v>100</v>
      </c>
      <c r="E57" s="16">
        <v>21376.880000000001</v>
      </c>
      <c r="F57" s="16">
        <v>21376.87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581.29999999999995</v>
      </c>
      <c r="M57" s="16">
        <v>0</v>
      </c>
      <c r="N57" s="16">
        <v>0</v>
      </c>
      <c r="O57" s="16">
        <v>581.29999999999995</v>
      </c>
      <c r="P57" s="16">
        <v>21958.17</v>
      </c>
    </row>
    <row r="58" spans="1:16" x14ac:dyDescent="0.3">
      <c r="A58" s="6">
        <v>18</v>
      </c>
      <c r="B58" t="s">
        <v>101</v>
      </c>
      <c r="C58" t="s">
        <v>102</v>
      </c>
      <c r="D58" t="s">
        <v>63</v>
      </c>
      <c r="E58" s="16">
        <v>4045</v>
      </c>
      <c r="F58" s="16">
        <v>4045</v>
      </c>
      <c r="G58" s="16">
        <v>0</v>
      </c>
      <c r="H58" s="16">
        <v>300</v>
      </c>
      <c r="I58" s="16">
        <v>300</v>
      </c>
      <c r="J58" s="16">
        <v>0</v>
      </c>
      <c r="K58" s="16">
        <v>213.64</v>
      </c>
      <c r="L58" s="16">
        <v>848.69</v>
      </c>
      <c r="M58" s="16">
        <v>0</v>
      </c>
      <c r="N58" s="16">
        <v>23.22</v>
      </c>
      <c r="O58" s="16">
        <v>1085.55</v>
      </c>
      <c r="P58" s="16">
        <v>5430.55</v>
      </c>
    </row>
    <row r="59" spans="1:16" x14ac:dyDescent="0.3">
      <c r="A59" s="6">
        <v>18</v>
      </c>
      <c r="B59" t="s">
        <v>101</v>
      </c>
      <c r="C59" t="s">
        <v>103</v>
      </c>
      <c r="D59" t="s">
        <v>104</v>
      </c>
      <c r="E59" s="16">
        <v>78278.740000000005</v>
      </c>
      <c r="F59" s="16">
        <v>78278.740000000005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3104.67</v>
      </c>
      <c r="O59" s="16">
        <v>3104.67</v>
      </c>
      <c r="P59" s="16">
        <v>81383.41</v>
      </c>
    </row>
    <row r="60" spans="1:16" x14ac:dyDescent="0.3">
      <c r="A60" s="6">
        <v>18</v>
      </c>
      <c r="B60" t="s">
        <v>101</v>
      </c>
      <c r="C60" t="s">
        <v>105</v>
      </c>
      <c r="D60" t="s">
        <v>106</v>
      </c>
      <c r="E60" s="16">
        <v>126217.73</v>
      </c>
      <c r="F60" s="16">
        <v>126217.73</v>
      </c>
      <c r="G60" s="16">
        <v>0</v>
      </c>
      <c r="H60" s="16">
        <v>0</v>
      </c>
      <c r="I60" s="16">
        <v>0</v>
      </c>
      <c r="J60" s="16">
        <v>0</v>
      </c>
      <c r="K60" s="16">
        <v>6495.46</v>
      </c>
      <c r="L60" s="16">
        <v>0</v>
      </c>
      <c r="M60" s="16">
        <v>0</v>
      </c>
      <c r="N60" s="16">
        <v>0</v>
      </c>
      <c r="O60" s="16">
        <v>6495.46</v>
      </c>
      <c r="P60" s="16">
        <v>132713.19</v>
      </c>
    </row>
    <row r="61" spans="1:16" x14ac:dyDescent="0.3">
      <c r="A61" s="6">
        <v>18</v>
      </c>
      <c r="B61" t="s">
        <v>101</v>
      </c>
      <c r="C61" t="s">
        <v>107</v>
      </c>
      <c r="D61" t="s">
        <v>108</v>
      </c>
      <c r="E61" s="16">
        <v>103874.96</v>
      </c>
      <c r="F61" s="16">
        <v>103874.96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103874.96</v>
      </c>
    </row>
    <row r="62" spans="1:16" x14ac:dyDescent="0.3">
      <c r="A62" s="6">
        <v>19</v>
      </c>
      <c r="B62" t="s">
        <v>109</v>
      </c>
      <c r="C62" t="s">
        <v>110</v>
      </c>
      <c r="D62" t="s">
        <v>15</v>
      </c>
      <c r="E62" s="16">
        <v>0</v>
      </c>
      <c r="F62" s="16">
        <v>0</v>
      </c>
      <c r="G62" s="16">
        <v>0</v>
      </c>
      <c r="H62" s="16">
        <v>25</v>
      </c>
      <c r="I62" s="16">
        <v>25</v>
      </c>
      <c r="J62" s="16">
        <v>0</v>
      </c>
      <c r="K62" s="16">
        <v>1045.02</v>
      </c>
      <c r="L62" s="16">
        <v>0</v>
      </c>
      <c r="M62" s="16">
        <v>0</v>
      </c>
      <c r="N62" s="16">
        <v>0</v>
      </c>
      <c r="O62" s="16">
        <v>1045.02</v>
      </c>
      <c r="P62" s="16">
        <v>1070.02</v>
      </c>
    </row>
    <row r="63" spans="1:16" x14ac:dyDescent="0.3">
      <c r="A63" s="6">
        <v>19</v>
      </c>
      <c r="B63" t="s">
        <v>109</v>
      </c>
      <c r="C63" t="s">
        <v>111</v>
      </c>
      <c r="D63" t="s">
        <v>17</v>
      </c>
      <c r="E63" s="16">
        <v>42668.6</v>
      </c>
      <c r="F63" s="16">
        <v>42668.6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42668.6</v>
      </c>
    </row>
    <row r="64" spans="1:16" x14ac:dyDescent="0.3">
      <c r="A64" s="6">
        <v>20</v>
      </c>
      <c r="B64" t="s">
        <v>112</v>
      </c>
      <c r="C64" t="s">
        <v>113</v>
      </c>
      <c r="D64" t="s">
        <v>15</v>
      </c>
      <c r="E64" s="16">
        <v>3611981.89</v>
      </c>
      <c r="F64" s="16">
        <v>3611981.89</v>
      </c>
      <c r="G64" s="16">
        <v>0</v>
      </c>
      <c r="H64" s="16">
        <v>175</v>
      </c>
      <c r="I64" s="16">
        <v>175</v>
      </c>
      <c r="J64" s="16">
        <v>15967.53</v>
      </c>
      <c r="K64" s="16">
        <v>8478.58</v>
      </c>
      <c r="L64" s="16">
        <v>15967.52</v>
      </c>
      <c r="M64" s="16">
        <v>0</v>
      </c>
      <c r="N64" s="16">
        <v>0</v>
      </c>
      <c r="O64" s="16">
        <v>40413.629999999997</v>
      </c>
      <c r="P64" s="16">
        <v>3652570.52</v>
      </c>
    </row>
    <row r="65" spans="1:16" x14ac:dyDescent="0.3">
      <c r="A65" s="6">
        <v>20</v>
      </c>
      <c r="B65" t="s">
        <v>112</v>
      </c>
      <c r="C65" t="s">
        <v>115</v>
      </c>
      <c r="D65" t="s">
        <v>116</v>
      </c>
      <c r="E65" s="16">
        <v>33128.720000000001</v>
      </c>
      <c r="F65" s="16">
        <v>33128.720000000001</v>
      </c>
      <c r="G65" s="16">
        <v>0</v>
      </c>
      <c r="H65" s="16">
        <v>575</v>
      </c>
      <c r="I65" s="16">
        <v>575</v>
      </c>
      <c r="J65" s="16">
        <v>0</v>
      </c>
      <c r="K65" s="16">
        <v>423.67</v>
      </c>
      <c r="L65" s="16">
        <v>0</v>
      </c>
      <c r="M65" s="16">
        <v>0</v>
      </c>
      <c r="N65" s="16">
        <v>0</v>
      </c>
      <c r="O65" s="16">
        <v>423.67</v>
      </c>
      <c r="P65" s="16">
        <v>34127.39</v>
      </c>
    </row>
    <row r="66" spans="1:16" x14ac:dyDescent="0.3">
      <c r="A66" s="6">
        <v>20</v>
      </c>
      <c r="B66" t="s">
        <v>112</v>
      </c>
      <c r="C66" t="s">
        <v>117</v>
      </c>
      <c r="D66" t="s">
        <v>118</v>
      </c>
      <c r="E66" s="16">
        <v>154200</v>
      </c>
      <c r="F66" s="16">
        <v>154200</v>
      </c>
      <c r="G66" s="16">
        <v>0</v>
      </c>
      <c r="H66" s="16">
        <v>100</v>
      </c>
      <c r="I66" s="16">
        <v>100</v>
      </c>
      <c r="J66" s="16">
        <v>0</v>
      </c>
      <c r="K66" s="16">
        <v>0</v>
      </c>
      <c r="L66" s="16">
        <v>510.2</v>
      </c>
      <c r="M66" s="16">
        <v>0</v>
      </c>
      <c r="N66" s="16">
        <v>0</v>
      </c>
      <c r="O66" s="16">
        <v>510.2</v>
      </c>
      <c r="P66" s="16">
        <v>154810.20000000001</v>
      </c>
    </row>
    <row r="67" spans="1:16" x14ac:dyDescent="0.3">
      <c r="A67" s="6">
        <v>20</v>
      </c>
      <c r="B67" t="s">
        <v>112</v>
      </c>
      <c r="C67" t="s">
        <v>119</v>
      </c>
      <c r="D67" t="s">
        <v>120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181.44</v>
      </c>
      <c r="K67" s="16">
        <v>0</v>
      </c>
      <c r="L67" s="16">
        <v>0</v>
      </c>
      <c r="M67" s="16">
        <v>0</v>
      </c>
      <c r="N67" s="16">
        <v>0</v>
      </c>
      <c r="O67" s="16">
        <v>181.44</v>
      </c>
      <c r="P67" s="16">
        <v>181.44</v>
      </c>
    </row>
    <row r="68" spans="1:16" x14ac:dyDescent="0.3">
      <c r="A68" s="6">
        <v>20</v>
      </c>
      <c r="B68" t="s">
        <v>112</v>
      </c>
      <c r="C68" t="s">
        <v>121</v>
      </c>
      <c r="D68" t="s">
        <v>122</v>
      </c>
      <c r="E68" s="16">
        <v>142641.35999999999</v>
      </c>
      <c r="F68" s="16">
        <v>142641.35999999999</v>
      </c>
      <c r="G68" s="16">
        <v>0</v>
      </c>
      <c r="H68" s="16">
        <v>0</v>
      </c>
      <c r="I68" s="16">
        <v>0</v>
      </c>
      <c r="J68" s="16">
        <v>0</v>
      </c>
      <c r="K68" s="16">
        <v>302.95999999999998</v>
      </c>
      <c r="L68" s="16">
        <v>2337.29</v>
      </c>
      <c r="M68" s="16">
        <v>0</v>
      </c>
      <c r="N68" s="16">
        <v>1714.29</v>
      </c>
      <c r="O68" s="16">
        <v>4354.54</v>
      </c>
      <c r="P68" s="16">
        <v>146995.9</v>
      </c>
    </row>
    <row r="69" spans="1:16" x14ac:dyDescent="0.3">
      <c r="A69" s="6">
        <v>20</v>
      </c>
      <c r="B69" t="s">
        <v>112</v>
      </c>
      <c r="C69" t="s">
        <v>123</v>
      </c>
      <c r="D69" t="s">
        <v>124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</row>
    <row r="70" spans="1:16" x14ac:dyDescent="0.3">
      <c r="A70" s="6">
        <v>21</v>
      </c>
      <c r="B70" t="s">
        <v>125</v>
      </c>
      <c r="C70" t="s">
        <v>126</v>
      </c>
      <c r="D70" t="s">
        <v>15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</row>
    <row r="71" spans="1:16" x14ac:dyDescent="0.3">
      <c r="A71" s="6">
        <v>21</v>
      </c>
      <c r="B71" t="s">
        <v>125</v>
      </c>
      <c r="C71" t="s">
        <v>127</v>
      </c>
      <c r="D71" t="s">
        <v>17</v>
      </c>
      <c r="E71" s="16">
        <v>0</v>
      </c>
      <c r="F71" s="16">
        <v>0</v>
      </c>
      <c r="G71" s="16">
        <v>0</v>
      </c>
      <c r="H71" s="16">
        <v>80</v>
      </c>
      <c r="I71" s="16">
        <v>80</v>
      </c>
      <c r="J71" s="16">
        <v>0</v>
      </c>
      <c r="K71" s="16">
        <v>0</v>
      </c>
      <c r="L71" s="16">
        <v>117.8</v>
      </c>
      <c r="M71" s="16">
        <v>0</v>
      </c>
      <c r="N71" s="16">
        <v>176.4</v>
      </c>
      <c r="O71" s="16">
        <v>294.2</v>
      </c>
      <c r="P71" s="16">
        <v>374.2</v>
      </c>
    </row>
    <row r="72" spans="1:16" x14ac:dyDescent="0.3">
      <c r="A72" s="6">
        <v>21</v>
      </c>
      <c r="B72" t="s">
        <v>125</v>
      </c>
      <c r="C72" t="s">
        <v>128</v>
      </c>
      <c r="D72" t="s">
        <v>19</v>
      </c>
      <c r="E72" s="16">
        <v>257252</v>
      </c>
      <c r="F72" s="16">
        <v>257252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2678.21</v>
      </c>
      <c r="M72" s="16">
        <v>0</v>
      </c>
      <c r="N72" s="16">
        <v>1178.3</v>
      </c>
      <c r="O72" s="16">
        <v>3856.51</v>
      </c>
      <c r="P72" s="16">
        <v>261108.51</v>
      </c>
    </row>
    <row r="73" spans="1:16" x14ac:dyDescent="0.3">
      <c r="A73" s="6">
        <v>22</v>
      </c>
      <c r="B73" t="s">
        <v>129</v>
      </c>
      <c r="C73" t="s">
        <v>130</v>
      </c>
      <c r="D73" t="s">
        <v>15</v>
      </c>
      <c r="E73" s="16">
        <v>61371.37</v>
      </c>
      <c r="F73" s="16">
        <v>61371.37</v>
      </c>
      <c r="G73" s="16">
        <v>0</v>
      </c>
      <c r="H73" s="16">
        <v>225</v>
      </c>
      <c r="I73" s="16">
        <v>225</v>
      </c>
      <c r="J73" s="16">
        <v>0</v>
      </c>
      <c r="K73" s="16">
        <v>0</v>
      </c>
      <c r="L73" s="16">
        <v>0</v>
      </c>
      <c r="M73" s="16">
        <v>0</v>
      </c>
      <c r="N73" s="16">
        <v>620.17999999999995</v>
      </c>
      <c r="O73" s="16">
        <v>620.17999999999995</v>
      </c>
      <c r="P73" s="16">
        <v>62216.55</v>
      </c>
    </row>
    <row r="74" spans="1:16" x14ac:dyDescent="0.3">
      <c r="A74" s="6">
        <v>22</v>
      </c>
      <c r="B74" t="s">
        <v>129</v>
      </c>
      <c r="C74" t="s">
        <v>131</v>
      </c>
      <c r="D74" t="s">
        <v>23</v>
      </c>
      <c r="E74" s="16">
        <v>0</v>
      </c>
      <c r="F74" s="16">
        <v>0</v>
      </c>
      <c r="G74" s="16">
        <v>0</v>
      </c>
      <c r="H74" s="16">
        <v>150</v>
      </c>
      <c r="I74" s="16">
        <v>150</v>
      </c>
      <c r="J74" s="16">
        <v>104</v>
      </c>
      <c r="K74" s="16">
        <v>0</v>
      </c>
      <c r="L74" s="16">
        <v>313.8</v>
      </c>
      <c r="M74" s="16">
        <v>0</v>
      </c>
      <c r="N74" s="16">
        <v>0</v>
      </c>
      <c r="O74" s="16">
        <v>417.8</v>
      </c>
      <c r="P74" s="16">
        <v>567.79999999999995</v>
      </c>
    </row>
    <row r="75" spans="1:16" x14ac:dyDescent="0.3">
      <c r="A75" s="6">
        <v>22</v>
      </c>
      <c r="B75" t="s">
        <v>129</v>
      </c>
      <c r="C75" t="s">
        <v>132</v>
      </c>
      <c r="D75" t="s">
        <v>32</v>
      </c>
      <c r="E75" s="16">
        <v>48979.65</v>
      </c>
      <c r="F75" s="16">
        <v>48979.65</v>
      </c>
      <c r="G75" s="16">
        <v>0</v>
      </c>
      <c r="H75" s="16">
        <v>1200</v>
      </c>
      <c r="I75" s="16">
        <v>1200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50179.65</v>
      </c>
    </row>
    <row r="76" spans="1:16" x14ac:dyDescent="0.3">
      <c r="A76" s="6">
        <v>22</v>
      </c>
      <c r="B76" t="s">
        <v>129</v>
      </c>
      <c r="C76" t="s">
        <v>133</v>
      </c>
      <c r="D76" t="s">
        <v>134</v>
      </c>
      <c r="E76" s="16">
        <v>33188.14</v>
      </c>
      <c r="F76" s="16">
        <v>33188.14</v>
      </c>
      <c r="G76" s="16">
        <v>0</v>
      </c>
      <c r="H76" s="16">
        <v>325</v>
      </c>
      <c r="I76" s="16">
        <v>325</v>
      </c>
      <c r="J76" s="16">
        <v>0</v>
      </c>
      <c r="K76" s="16">
        <v>7241.94</v>
      </c>
      <c r="L76" s="16">
        <v>0</v>
      </c>
      <c r="M76" s="16">
        <v>0</v>
      </c>
      <c r="N76" s="16">
        <v>0</v>
      </c>
      <c r="O76" s="16">
        <v>7241.94</v>
      </c>
      <c r="P76" s="16">
        <v>40755.08</v>
      </c>
    </row>
    <row r="77" spans="1:16" x14ac:dyDescent="0.3">
      <c r="A77" s="6">
        <v>22</v>
      </c>
      <c r="B77" t="s">
        <v>129</v>
      </c>
      <c r="C77" t="s">
        <v>135</v>
      </c>
      <c r="D77" t="s">
        <v>19</v>
      </c>
      <c r="E77" s="16">
        <v>32648.91</v>
      </c>
      <c r="F77" s="16">
        <v>32648.91</v>
      </c>
      <c r="G77" s="16">
        <v>0</v>
      </c>
      <c r="H77" s="16">
        <v>0</v>
      </c>
      <c r="I77" s="16">
        <v>0</v>
      </c>
      <c r="J77" s="16">
        <v>13300.12</v>
      </c>
      <c r="K77" s="16">
        <v>1946.71</v>
      </c>
      <c r="L77" s="16">
        <v>1182</v>
      </c>
      <c r="M77" s="16">
        <v>0</v>
      </c>
      <c r="N77" s="16">
        <v>3547.79</v>
      </c>
      <c r="O77" s="16">
        <v>19976.62</v>
      </c>
      <c r="P77" s="16">
        <v>52625.53</v>
      </c>
    </row>
    <row r="78" spans="1:16" x14ac:dyDescent="0.3">
      <c r="A78" s="6">
        <v>22</v>
      </c>
      <c r="B78" t="s">
        <v>129</v>
      </c>
      <c r="C78" t="s">
        <v>136</v>
      </c>
      <c r="D78" t="s">
        <v>65</v>
      </c>
      <c r="E78" s="16">
        <v>33577.160000000003</v>
      </c>
      <c r="F78" s="16">
        <v>33577.15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33577.15</v>
      </c>
    </row>
    <row r="79" spans="1:16" x14ac:dyDescent="0.3">
      <c r="A79" s="6">
        <v>23</v>
      </c>
      <c r="B79" t="s">
        <v>137</v>
      </c>
      <c r="C79" t="s">
        <v>138</v>
      </c>
      <c r="D79" t="s">
        <v>15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1500</v>
      </c>
      <c r="K79" s="16">
        <v>0</v>
      </c>
      <c r="L79" s="16">
        <v>0</v>
      </c>
      <c r="M79" s="16">
        <v>0</v>
      </c>
      <c r="N79" s="16">
        <v>0</v>
      </c>
      <c r="O79" s="16">
        <v>1500</v>
      </c>
      <c r="P79" s="16">
        <v>1500</v>
      </c>
    </row>
    <row r="80" spans="1:16" x14ac:dyDescent="0.3">
      <c r="A80" s="6">
        <v>23</v>
      </c>
      <c r="B80" t="s">
        <v>137</v>
      </c>
      <c r="C80" t="s">
        <v>594</v>
      </c>
      <c r="D80" t="s">
        <v>19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1389.7</v>
      </c>
      <c r="K80" s="16">
        <v>550.27</v>
      </c>
      <c r="L80" s="16">
        <v>0</v>
      </c>
      <c r="M80" s="16">
        <v>0</v>
      </c>
      <c r="N80" s="16">
        <v>60</v>
      </c>
      <c r="O80" s="16">
        <v>1999.97</v>
      </c>
      <c r="P80" s="16">
        <v>1999.97</v>
      </c>
    </row>
    <row r="81" spans="1:16" x14ac:dyDescent="0.3">
      <c r="A81" s="6">
        <v>23</v>
      </c>
      <c r="B81" t="s">
        <v>137</v>
      </c>
      <c r="C81" t="s">
        <v>139</v>
      </c>
      <c r="D81" t="s">
        <v>140</v>
      </c>
      <c r="E81" s="16">
        <v>1754.93</v>
      </c>
      <c r="F81" s="16">
        <v>1754.93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500</v>
      </c>
      <c r="O81" s="16">
        <v>500</v>
      </c>
      <c r="P81" s="16">
        <v>2254.9299999999998</v>
      </c>
    </row>
    <row r="82" spans="1:16" x14ac:dyDescent="0.3">
      <c r="A82" s="6">
        <v>24</v>
      </c>
      <c r="B82" t="s">
        <v>141</v>
      </c>
      <c r="C82" t="s">
        <v>142</v>
      </c>
      <c r="D82" t="s">
        <v>63</v>
      </c>
      <c r="E82" s="16">
        <v>4140</v>
      </c>
      <c r="F82" s="16">
        <v>4140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4140</v>
      </c>
    </row>
    <row r="83" spans="1:16" x14ac:dyDescent="0.3">
      <c r="A83" s="6">
        <v>24</v>
      </c>
      <c r="B83" t="s">
        <v>141</v>
      </c>
      <c r="C83" t="s">
        <v>143</v>
      </c>
      <c r="D83" t="s">
        <v>19</v>
      </c>
      <c r="E83" s="16">
        <v>1935</v>
      </c>
      <c r="F83" s="16">
        <v>1935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1935</v>
      </c>
    </row>
    <row r="84" spans="1:16" x14ac:dyDescent="0.3">
      <c r="A84" s="6">
        <v>25</v>
      </c>
      <c r="B84" t="s">
        <v>144</v>
      </c>
      <c r="C84" t="s">
        <v>145</v>
      </c>
      <c r="D84" t="s">
        <v>15</v>
      </c>
      <c r="E84" s="16">
        <v>28246.1</v>
      </c>
      <c r="F84" s="16">
        <v>28246.1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28246.1</v>
      </c>
    </row>
    <row r="85" spans="1:16" x14ac:dyDescent="0.3">
      <c r="A85" s="6">
        <v>25</v>
      </c>
      <c r="B85" t="s">
        <v>144</v>
      </c>
      <c r="C85" t="s">
        <v>146</v>
      </c>
      <c r="D85" t="s">
        <v>17</v>
      </c>
      <c r="E85" s="16">
        <v>124817.76</v>
      </c>
      <c r="F85" s="16">
        <v>124817.76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124817.76</v>
      </c>
    </row>
    <row r="86" spans="1:16" x14ac:dyDescent="0.3">
      <c r="A86" s="6">
        <v>25</v>
      </c>
      <c r="B86" t="s">
        <v>144</v>
      </c>
      <c r="C86" t="s">
        <v>147</v>
      </c>
      <c r="D86" t="s">
        <v>19</v>
      </c>
      <c r="E86" s="16">
        <v>140245</v>
      </c>
      <c r="F86" s="16">
        <v>140245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6100</v>
      </c>
      <c r="O86" s="16">
        <v>6100</v>
      </c>
      <c r="P86" s="16">
        <v>146345</v>
      </c>
    </row>
    <row r="87" spans="1:16" x14ac:dyDescent="0.3">
      <c r="A87" s="6">
        <v>26</v>
      </c>
      <c r="B87" t="s">
        <v>148</v>
      </c>
      <c r="C87" t="s">
        <v>149</v>
      </c>
      <c r="D87" t="s">
        <v>15</v>
      </c>
      <c r="E87" s="16">
        <v>0</v>
      </c>
      <c r="F87" s="16">
        <v>0</v>
      </c>
      <c r="G87" s="16">
        <v>0</v>
      </c>
      <c r="H87" s="16">
        <v>150</v>
      </c>
      <c r="I87" s="16">
        <v>150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150</v>
      </c>
    </row>
    <row r="88" spans="1:16" x14ac:dyDescent="0.3">
      <c r="A88" s="6">
        <v>26</v>
      </c>
      <c r="B88" t="s">
        <v>148</v>
      </c>
      <c r="C88" t="s">
        <v>150</v>
      </c>
      <c r="D88" t="s">
        <v>17</v>
      </c>
      <c r="E88" s="16">
        <v>2305</v>
      </c>
      <c r="F88" s="16">
        <v>2305</v>
      </c>
      <c r="G88" s="16">
        <v>0</v>
      </c>
      <c r="H88" s="16">
        <v>225</v>
      </c>
      <c r="I88" s="16">
        <v>225</v>
      </c>
      <c r="J88" s="16">
        <v>0</v>
      </c>
      <c r="K88" s="16">
        <v>0</v>
      </c>
      <c r="L88" s="16">
        <v>0</v>
      </c>
      <c r="M88" s="16">
        <v>0</v>
      </c>
      <c r="N88" s="16">
        <v>2264</v>
      </c>
      <c r="O88" s="16">
        <v>2264</v>
      </c>
      <c r="P88" s="16">
        <v>4794</v>
      </c>
    </row>
    <row r="89" spans="1:16" x14ac:dyDescent="0.3">
      <c r="A89" s="6">
        <v>26</v>
      </c>
      <c r="B89" t="s">
        <v>148</v>
      </c>
      <c r="C89" t="s">
        <v>151</v>
      </c>
      <c r="D89" t="s">
        <v>19</v>
      </c>
      <c r="E89" s="16">
        <v>273232.56</v>
      </c>
      <c r="F89" s="16">
        <v>273232.56</v>
      </c>
      <c r="G89" s="16">
        <v>0</v>
      </c>
      <c r="H89" s="16">
        <v>0</v>
      </c>
      <c r="I89" s="16">
        <v>0</v>
      </c>
      <c r="J89" s="16">
        <v>363</v>
      </c>
      <c r="K89" s="16">
        <v>0</v>
      </c>
      <c r="L89" s="16">
        <v>0</v>
      </c>
      <c r="M89" s="16">
        <v>0</v>
      </c>
      <c r="N89" s="16">
        <v>2446.87</v>
      </c>
      <c r="O89" s="16">
        <v>2809.87</v>
      </c>
      <c r="P89" s="16">
        <v>276042.43</v>
      </c>
    </row>
    <row r="90" spans="1:16" x14ac:dyDescent="0.3">
      <c r="A90" s="6">
        <v>27</v>
      </c>
      <c r="B90" t="s">
        <v>152</v>
      </c>
      <c r="C90" t="s">
        <v>153</v>
      </c>
      <c r="D90" t="s">
        <v>15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1066.3499999999999</v>
      </c>
      <c r="L90" s="16">
        <v>0</v>
      </c>
      <c r="M90" s="16">
        <v>0</v>
      </c>
      <c r="N90" s="16">
        <v>0</v>
      </c>
      <c r="O90" s="16">
        <v>1066.3499999999999</v>
      </c>
      <c r="P90" s="16">
        <v>1066.3499999999999</v>
      </c>
    </row>
    <row r="91" spans="1:16" x14ac:dyDescent="0.3">
      <c r="A91" s="6">
        <v>27</v>
      </c>
      <c r="B91" t="s">
        <v>152</v>
      </c>
      <c r="C91" t="s">
        <v>154</v>
      </c>
      <c r="D91" t="s">
        <v>23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645.15</v>
      </c>
      <c r="K91" s="16">
        <v>0</v>
      </c>
      <c r="L91" s="16">
        <v>0</v>
      </c>
      <c r="M91" s="16">
        <v>0</v>
      </c>
      <c r="N91" s="16">
        <v>0</v>
      </c>
      <c r="O91" s="16">
        <v>645.15</v>
      </c>
      <c r="P91" s="16">
        <v>645.15</v>
      </c>
    </row>
    <row r="92" spans="1:16" x14ac:dyDescent="0.3">
      <c r="A92" s="6">
        <v>27</v>
      </c>
      <c r="B92" t="s">
        <v>152</v>
      </c>
      <c r="C92" t="s">
        <v>155</v>
      </c>
      <c r="D92" t="s">
        <v>32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1090.1400000000001</v>
      </c>
      <c r="O92" s="16">
        <v>1090.1400000000001</v>
      </c>
      <c r="P92" s="16">
        <v>1090.1400000000001</v>
      </c>
    </row>
    <row r="93" spans="1:16" x14ac:dyDescent="0.3">
      <c r="A93" s="6">
        <v>27</v>
      </c>
      <c r="B93" t="s">
        <v>152</v>
      </c>
      <c r="C93" t="s">
        <v>156</v>
      </c>
      <c r="D93" t="s">
        <v>134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220.7</v>
      </c>
      <c r="O93" s="16">
        <v>220.7</v>
      </c>
      <c r="P93" s="16">
        <v>220.7</v>
      </c>
    </row>
    <row r="94" spans="1:16" x14ac:dyDescent="0.3">
      <c r="A94" s="6">
        <v>27</v>
      </c>
      <c r="B94" t="s">
        <v>152</v>
      </c>
      <c r="C94" t="s">
        <v>157</v>
      </c>
      <c r="D94" t="s">
        <v>19</v>
      </c>
      <c r="E94" s="16">
        <v>516720</v>
      </c>
      <c r="F94" s="16">
        <v>516720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516720</v>
      </c>
    </row>
    <row r="95" spans="1:16" x14ac:dyDescent="0.3">
      <c r="A95" s="6">
        <v>27</v>
      </c>
      <c r="B95" t="s">
        <v>152</v>
      </c>
      <c r="C95" t="s">
        <v>158</v>
      </c>
      <c r="D95" t="s">
        <v>159</v>
      </c>
      <c r="E95" s="16">
        <v>55000</v>
      </c>
      <c r="F95" s="16">
        <v>55000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55000</v>
      </c>
    </row>
    <row r="96" spans="1:16" x14ac:dyDescent="0.3">
      <c r="A96" s="6">
        <v>27</v>
      </c>
      <c r="B96" t="s">
        <v>152</v>
      </c>
      <c r="C96" t="s">
        <v>160</v>
      </c>
      <c r="D96" t="s">
        <v>161</v>
      </c>
      <c r="E96" s="16">
        <v>100186.48</v>
      </c>
      <c r="F96" s="16">
        <v>100186.48</v>
      </c>
      <c r="G96" s="16">
        <v>0</v>
      </c>
      <c r="H96" s="16">
        <v>225</v>
      </c>
      <c r="I96" s="16">
        <v>225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100411.48</v>
      </c>
    </row>
    <row r="97" spans="1:16" x14ac:dyDescent="0.3">
      <c r="A97" s="6">
        <v>28</v>
      </c>
      <c r="B97" t="s">
        <v>162</v>
      </c>
      <c r="C97" t="s">
        <v>163</v>
      </c>
      <c r="D97" t="s">
        <v>15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</row>
    <row r="98" spans="1:16" x14ac:dyDescent="0.3">
      <c r="A98" s="6">
        <v>28</v>
      </c>
      <c r="B98" t="s">
        <v>162</v>
      </c>
      <c r="C98" t="s">
        <v>164</v>
      </c>
      <c r="D98" t="s">
        <v>17</v>
      </c>
      <c r="E98" s="16">
        <v>9600</v>
      </c>
      <c r="F98" s="16">
        <v>9600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9600</v>
      </c>
    </row>
    <row r="99" spans="1:16" x14ac:dyDescent="0.3">
      <c r="A99" s="6">
        <v>28</v>
      </c>
      <c r="B99" t="s">
        <v>162</v>
      </c>
      <c r="C99" t="s">
        <v>165</v>
      </c>
      <c r="D99" t="s">
        <v>19</v>
      </c>
      <c r="E99" s="16">
        <v>15695</v>
      </c>
      <c r="F99" s="16">
        <v>15695</v>
      </c>
      <c r="G99" s="16">
        <v>0</v>
      </c>
      <c r="H99" s="16">
        <v>0</v>
      </c>
      <c r="I99" s="16">
        <v>0</v>
      </c>
      <c r="J99" s="16">
        <v>0</v>
      </c>
      <c r="K99" s="16">
        <v>5061.57</v>
      </c>
      <c r="L99" s="16">
        <v>0</v>
      </c>
      <c r="M99" s="16">
        <v>0</v>
      </c>
      <c r="N99" s="16">
        <v>0</v>
      </c>
      <c r="O99" s="16">
        <v>5061.57</v>
      </c>
      <c r="P99" s="16">
        <v>20756.57</v>
      </c>
    </row>
    <row r="100" spans="1:16" x14ac:dyDescent="0.3">
      <c r="A100" s="6">
        <v>28</v>
      </c>
      <c r="B100" t="s">
        <v>162</v>
      </c>
      <c r="C100" t="s">
        <v>166</v>
      </c>
      <c r="D100" t="s">
        <v>65</v>
      </c>
      <c r="E100" s="16">
        <v>168124.21</v>
      </c>
      <c r="F100" s="16">
        <v>168124.2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128.38</v>
      </c>
      <c r="N100" s="16">
        <v>0</v>
      </c>
      <c r="O100" s="16">
        <v>128.38</v>
      </c>
      <c r="P100" s="16">
        <v>168252.58</v>
      </c>
    </row>
    <row r="101" spans="1:16" x14ac:dyDescent="0.3">
      <c r="A101" s="6">
        <v>29</v>
      </c>
      <c r="B101" t="s">
        <v>167</v>
      </c>
      <c r="C101" t="s">
        <v>168</v>
      </c>
      <c r="D101" t="s">
        <v>15</v>
      </c>
      <c r="E101" s="16">
        <v>0</v>
      </c>
      <c r="F101" s="16">
        <v>0</v>
      </c>
      <c r="G101" s="16">
        <v>0</v>
      </c>
      <c r="H101" s="16">
        <v>9</v>
      </c>
      <c r="I101" s="16">
        <v>9</v>
      </c>
      <c r="J101" s="16">
        <v>2297</v>
      </c>
      <c r="K101" s="16">
        <v>0</v>
      </c>
      <c r="L101" s="16">
        <v>0</v>
      </c>
      <c r="M101" s="16">
        <v>0</v>
      </c>
      <c r="N101" s="16">
        <v>0</v>
      </c>
      <c r="O101" s="16">
        <v>2297</v>
      </c>
      <c r="P101" s="16">
        <v>2306</v>
      </c>
    </row>
    <row r="102" spans="1:16" x14ac:dyDescent="0.3">
      <c r="A102" s="6">
        <v>29</v>
      </c>
      <c r="B102" t="s">
        <v>167</v>
      </c>
      <c r="C102" t="s">
        <v>723</v>
      </c>
      <c r="D102" t="s">
        <v>724</v>
      </c>
      <c r="E102" s="16">
        <v>0</v>
      </c>
      <c r="F102" s="16">
        <v>0</v>
      </c>
      <c r="G102" s="16">
        <v>0</v>
      </c>
      <c r="H102" s="16">
        <v>209</v>
      </c>
      <c r="I102" s="16">
        <v>209</v>
      </c>
      <c r="J102" s="16">
        <v>1203</v>
      </c>
      <c r="K102" s="16">
        <v>0</v>
      </c>
      <c r="L102" s="16">
        <v>0</v>
      </c>
      <c r="M102" s="16">
        <v>0</v>
      </c>
      <c r="N102" s="16">
        <v>0</v>
      </c>
      <c r="O102" s="16">
        <v>1203</v>
      </c>
      <c r="P102" s="16">
        <v>1412</v>
      </c>
    </row>
    <row r="103" spans="1:16" x14ac:dyDescent="0.3">
      <c r="A103" s="6">
        <v>29</v>
      </c>
      <c r="B103" t="s">
        <v>167</v>
      </c>
      <c r="C103" t="s">
        <v>169</v>
      </c>
      <c r="D103" t="s">
        <v>23</v>
      </c>
      <c r="E103" s="16">
        <v>312125</v>
      </c>
      <c r="F103" s="16">
        <v>312125</v>
      </c>
      <c r="G103" s="16">
        <v>0</v>
      </c>
      <c r="H103" s="16">
        <v>84</v>
      </c>
      <c r="I103" s="16">
        <v>84</v>
      </c>
      <c r="J103" s="16">
        <v>2639</v>
      </c>
      <c r="K103" s="16">
        <v>0</v>
      </c>
      <c r="L103" s="16">
        <v>0</v>
      </c>
      <c r="M103" s="16">
        <v>0</v>
      </c>
      <c r="N103" s="16">
        <v>0</v>
      </c>
      <c r="O103" s="16">
        <v>2639</v>
      </c>
      <c r="P103" s="16">
        <v>314848</v>
      </c>
    </row>
    <row r="104" spans="1:16" x14ac:dyDescent="0.3">
      <c r="A104" s="6">
        <v>29</v>
      </c>
      <c r="B104" t="s">
        <v>167</v>
      </c>
      <c r="C104" t="s">
        <v>170</v>
      </c>
      <c r="D104" t="s">
        <v>32</v>
      </c>
      <c r="E104" s="16">
        <v>0</v>
      </c>
      <c r="F104" s="16">
        <v>0</v>
      </c>
      <c r="G104" s="16">
        <v>0</v>
      </c>
      <c r="H104" s="16">
        <v>84</v>
      </c>
      <c r="I104" s="16">
        <v>84</v>
      </c>
      <c r="J104" s="16">
        <v>1543</v>
      </c>
      <c r="K104" s="16">
        <v>0</v>
      </c>
      <c r="L104" s="16">
        <v>0</v>
      </c>
      <c r="M104" s="16">
        <v>0</v>
      </c>
      <c r="N104" s="16">
        <v>0</v>
      </c>
      <c r="O104" s="16">
        <v>1543</v>
      </c>
      <c r="P104" s="16">
        <v>1627</v>
      </c>
    </row>
    <row r="105" spans="1:16" x14ac:dyDescent="0.3">
      <c r="A105" s="6">
        <v>29</v>
      </c>
      <c r="B105" t="s">
        <v>167</v>
      </c>
      <c r="C105" t="s">
        <v>171</v>
      </c>
      <c r="D105" t="s">
        <v>134</v>
      </c>
      <c r="E105" s="16">
        <v>0</v>
      </c>
      <c r="F105" s="16">
        <v>0</v>
      </c>
      <c r="G105" s="16">
        <v>0</v>
      </c>
      <c r="H105" s="16">
        <v>9</v>
      </c>
      <c r="I105" s="16">
        <v>9</v>
      </c>
      <c r="J105" s="16">
        <v>1758</v>
      </c>
      <c r="K105" s="16">
        <v>0</v>
      </c>
      <c r="L105" s="16">
        <v>0</v>
      </c>
      <c r="M105" s="16">
        <v>0</v>
      </c>
      <c r="N105" s="16">
        <v>0</v>
      </c>
      <c r="O105" s="16">
        <v>1758</v>
      </c>
      <c r="P105" s="16">
        <v>1767</v>
      </c>
    </row>
    <row r="106" spans="1:16" x14ac:dyDescent="0.3">
      <c r="A106" s="6">
        <v>29</v>
      </c>
      <c r="B106" t="s">
        <v>167</v>
      </c>
      <c r="C106" t="s">
        <v>172</v>
      </c>
      <c r="D106" t="s">
        <v>173</v>
      </c>
      <c r="E106" s="16">
        <v>0</v>
      </c>
      <c r="F106" s="16">
        <v>0</v>
      </c>
      <c r="G106" s="16">
        <v>0</v>
      </c>
      <c r="H106" s="16">
        <v>9</v>
      </c>
      <c r="I106" s="16">
        <v>9</v>
      </c>
      <c r="J106" s="16">
        <v>1659</v>
      </c>
      <c r="K106" s="16">
        <v>0</v>
      </c>
      <c r="L106" s="16">
        <v>0</v>
      </c>
      <c r="M106" s="16">
        <v>0</v>
      </c>
      <c r="N106" s="16">
        <v>0</v>
      </c>
      <c r="O106" s="16">
        <v>1659</v>
      </c>
      <c r="P106" s="16">
        <v>1668</v>
      </c>
    </row>
    <row r="107" spans="1:16" x14ac:dyDescent="0.3">
      <c r="A107" s="6">
        <v>29</v>
      </c>
      <c r="B107" t="s">
        <v>167</v>
      </c>
      <c r="C107" t="s">
        <v>174</v>
      </c>
      <c r="D107" t="s">
        <v>175</v>
      </c>
      <c r="E107" s="16">
        <v>0</v>
      </c>
      <c r="F107" s="16">
        <v>0</v>
      </c>
      <c r="G107" s="16">
        <v>0</v>
      </c>
      <c r="H107" s="16">
        <v>159</v>
      </c>
      <c r="I107" s="16">
        <v>159</v>
      </c>
      <c r="J107" s="16">
        <v>1591</v>
      </c>
      <c r="K107" s="16">
        <v>0</v>
      </c>
      <c r="L107" s="16">
        <v>0</v>
      </c>
      <c r="M107" s="16">
        <v>0</v>
      </c>
      <c r="N107" s="16">
        <v>0</v>
      </c>
      <c r="O107" s="16">
        <v>1591</v>
      </c>
      <c r="P107" s="16">
        <v>1750</v>
      </c>
    </row>
    <row r="108" spans="1:16" x14ac:dyDescent="0.3">
      <c r="A108" s="6">
        <v>29</v>
      </c>
      <c r="B108" t="s">
        <v>167</v>
      </c>
      <c r="C108" t="s">
        <v>176</v>
      </c>
      <c r="D108" t="s">
        <v>177</v>
      </c>
      <c r="E108" s="16">
        <v>0</v>
      </c>
      <c r="F108" s="16">
        <v>0</v>
      </c>
      <c r="G108" s="16">
        <v>0</v>
      </c>
      <c r="H108" s="16">
        <v>134</v>
      </c>
      <c r="I108" s="16">
        <v>134</v>
      </c>
      <c r="J108" s="16">
        <v>1203</v>
      </c>
      <c r="K108" s="16">
        <v>0</v>
      </c>
      <c r="L108" s="16">
        <v>0</v>
      </c>
      <c r="M108" s="16">
        <v>0</v>
      </c>
      <c r="N108" s="16">
        <v>0</v>
      </c>
      <c r="O108" s="16">
        <v>1203</v>
      </c>
      <c r="P108" s="16">
        <v>1337</v>
      </c>
    </row>
    <row r="109" spans="1:16" x14ac:dyDescent="0.3">
      <c r="A109" s="6">
        <v>29</v>
      </c>
      <c r="B109" t="s">
        <v>167</v>
      </c>
      <c r="C109" t="s">
        <v>178</v>
      </c>
      <c r="D109" t="s">
        <v>104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</row>
    <row r="110" spans="1:16" x14ac:dyDescent="0.3">
      <c r="A110" s="6">
        <v>29</v>
      </c>
      <c r="B110" t="s">
        <v>167</v>
      </c>
      <c r="C110" t="s">
        <v>179</v>
      </c>
      <c r="D110" t="s">
        <v>19</v>
      </c>
      <c r="E110" s="16">
        <v>190196</v>
      </c>
      <c r="F110" s="16">
        <v>190196</v>
      </c>
      <c r="G110" s="16">
        <v>0</v>
      </c>
      <c r="H110" s="16">
        <v>0</v>
      </c>
      <c r="I110" s="16">
        <v>0</v>
      </c>
      <c r="J110" s="16">
        <v>6495</v>
      </c>
      <c r="K110" s="16">
        <v>12778</v>
      </c>
      <c r="L110" s="16">
        <v>15346</v>
      </c>
      <c r="M110" s="16">
        <v>0</v>
      </c>
      <c r="N110" s="16">
        <v>0</v>
      </c>
      <c r="O110" s="16">
        <v>34619</v>
      </c>
      <c r="P110" s="16">
        <v>224815</v>
      </c>
    </row>
    <row r="111" spans="1:16" x14ac:dyDescent="0.3">
      <c r="A111" s="6">
        <v>29</v>
      </c>
      <c r="B111" t="s">
        <v>167</v>
      </c>
      <c r="C111" t="s">
        <v>180</v>
      </c>
      <c r="D111" t="s">
        <v>181</v>
      </c>
      <c r="E111" s="16">
        <v>198929.9</v>
      </c>
      <c r="F111" s="16">
        <v>198929.9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198929.9</v>
      </c>
    </row>
    <row r="112" spans="1:16" x14ac:dyDescent="0.3">
      <c r="A112" s="6">
        <v>29</v>
      </c>
      <c r="B112" t="s">
        <v>167</v>
      </c>
      <c r="C112" t="s">
        <v>182</v>
      </c>
      <c r="D112" t="s">
        <v>183</v>
      </c>
      <c r="E112" s="16">
        <v>46253.8</v>
      </c>
      <c r="F112" s="16">
        <v>46253.8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46253.8</v>
      </c>
    </row>
    <row r="113" spans="1:16" x14ac:dyDescent="0.3">
      <c r="A113" s="6">
        <v>29</v>
      </c>
      <c r="B113" t="s">
        <v>167</v>
      </c>
      <c r="C113" t="s">
        <v>184</v>
      </c>
      <c r="D113" t="s">
        <v>185</v>
      </c>
      <c r="E113" s="16">
        <v>101505</v>
      </c>
      <c r="F113" s="16">
        <v>101505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101505</v>
      </c>
    </row>
    <row r="114" spans="1:16" x14ac:dyDescent="0.3">
      <c r="A114" s="6">
        <v>30</v>
      </c>
      <c r="B114" t="s">
        <v>186</v>
      </c>
      <c r="C114" t="s">
        <v>187</v>
      </c>
      <c r="D114" t="s">
        <v>15</v>
      </c>
      <c r="E114" s="16">
        <v>0</v>
      </c>
      <c r="F114" s="16">
        <v>0</v>
      </c>
      <c r="G114" s="16">
        <v>572</v>
      </c>
      <c r="H114" s="16">
        <v>0</v>
      </c>
      <c r="I114" s="16">
        <v>572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572</v>
      </c>
    </row>
    <row r="115" spans="1:16" x14ac:dyDescent="0.3">
      <c r="A115" s="6">
        <v>30</v>
      </c>
      <c r="B115" t="s">
        <v>186</v>
      </c>
      <c r="C115" t="s">
        <v>188</v>
      </c>
      <c r="D115" t="s">
        <v>23</v>
      </c>
      <c r="E115" s="16">
        <v>245.6</v>
      </c>
      <c r="F115" s="16">
        <v>245.6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60</v>
      </c>
      <c r="M115" s="16">
        <v>0</v>
      </c>
      <c r="N115" s="16">
        <v>0</v>
      </c>
      <c r="O115" s="16">
        <v>60</v>
      </c>
      <c r="P115" s="16">
        <v>305.60000000000002</v>
      </c>
    </row>
    <row r="116" spans="1:16" x14ac:dyDescent="0.3">
      <c r="A116" s="6">
        <v>30</v>
      </c>
      <c r="B116" t="s">
        <v>186</v>
      </c>
      <c r="C116" t="s">
        <v>189</v>
      </c>
      <c r="D116" t="s">
        <v>32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1:16" x14ac:dyDescent="0.3">
      <c r="A117" s="6">
        <v>30</v>
      </c>
      <c r="B117" t="s">
        <v>186</v>
      </c>
      <c r="C117" t="s">
        <v>190</v>
      </c>
      <c r="D117" t="s">
        <v>19</v>
      </c>
      <c r="E117" s="16">
        <v>69224.5</v>
      </c>
      <c r="F117" s="16">
        <v>69224.5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7101.86</v>
      </c>
      <c r="M117" s="16">
        <v>0</v>
      </c>
      <c r="N117" s="16">
        <v>1391.99</v>
      </c>
      <c r="O117" s="16">
        <v>8493.85</v>
      </c>
      <c r="P117" s="16">
        <v>77718.350000000006</v>
      </c>
    </row>
    <row r="118" spans="1:16" x14ac:dyDescent="0.3">
      <c r="A118" s="6">
        <v>30</v>
      </c>
      <c r="B118" t="s">
        <v>186</v>
      </c>
      <c r="C118" t="s">
        <v>191</v>
      </c>
      <c r="D118" t="s">
        <v>65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</row>
    <row r="119" spans="1:16" x14ac:dyDescent="0.3">
      <c r="A119" s="6">
        <v>31</v>
      </c>
      <c r="B119" t="s">
        <v>192</v>
      </c>
      <c r="C119" t="s">
        <v>193</v>
      </c>
      <c r="D119" t="s">
        <v>15</v>
      </c>
      <c r="E119" s="16">
        <v>165199.06</v>
      </c>
      <c r="F119" s="16">
        <v>165199.06</v>
      </c>
      <c r="G119" s="16">
        <v>0</v>
      </c>
      <c r="H119" s="16">
        <v>0</v>
      </c>
      <c r="I119" s="16">
        <v>0</v>
      </c>
      <c r="J119" s="16">
        <v>929.5</v>
      </c>
      <c r="K119" s="16">
        <v>0</v>
      </c>
      <c r="L119" s="16">
        <v>0</v>
      </c>
      <c r="M119" s="16">
        <v>0</v>
      </c>
      <c r="N119" s="16">
        <v>0</v>
      </c>
      <c r="O119" s="16">
        <v>929.5</v>
      </c>
      <c r="P119" s="16">
        <v>166128.56</v>
      </c>
    </row>
    <row r="120" spans="1:16" x14ac:dyDescent="0.3">
      <c r="A120" s="6">
        <v>31</v>
      </c>
      <c r="B120" t="s">
        <v>192</v>
      </c>
      <c r="C120" t="s">
        <v>194</v>
      </c>
      <c r="D120" t="s">
        <v>17</v>
      </c>
      <c r="E120" s="16">
        <v>152133</v>
      </c>
      <c r="F120" s="16">
        <v>152133</v>
      </c>
      <c r="G120" s="16">
        <v>0</v>
      </c>
      <c r="H120" s="16">
        <v>0</v>
      </c>
      <c r="I120" s="16">
        <v>0</v>
      </c>
      <c r="J120" s="16">
        <v>291</v>
      </c>
      <c r="K120" s="16">
        <v>0</v>
      </c>
      <c r="L120" s="16">
        <v>0</v>
      </c>
      <c r="M120" s="16">
        <v>0</v>
      </c>
      <c r="N120" s="16">
        <v>0</v>
      </c>
      <c r="O120" s="16">
        <v>291</v>
      </c>
      <c r="P120" s="16">
        <v>152424</v>
      </c>
    </row>
    <row r="121" spans="1:16" x14ac:dyDescent="0.3">
      <c r="A121" s="6">
        <v>31</v>
      </c>
      <c r="B121" t="s">
        <v>192</v>
      </c>
      <c r="C121" t="s">
        <v>195</v>
      </c>
      <c r="D121" t="s">
        <v>25</v>
      </c>
      <c r="E121" s="16">
        <v>879160</v>
      </c>
      <c r="F121" s="16">
        <v>879160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2168</v>
      </c>
      <c r="M121" s="16">
        <v>0</v>
      </c>
      <c r="N121" s="16">
        <v>685.67</v>
      </c>
      <c r="O121" s="16">
        <v>2853.67</v>
      </c>
      <c r="P121" s="16">
        <v>882013.67</v>
      </c>
    </row>
    <row r="122" spans="1:16" x14ac:dyDescent="0.3">
      <c r="A122" s="6">
        <v>31</v>
      </c>
      <c r="B122" t="s">
        <v>192</v>
      </c>
      <c r="C122" t="s">
        <v>196</v>
      </c>
      <c r="D122" t="s">
        <v>114</v>
      </c>
      <c r="E122" s="16">
        <v>89386</v>
      </c>
      <c r="F122" s="16">
        <v>89386</v>
      </c>
      <c r="G122" s="16">
        <v>0</v>
      </c>
      <c r="H122" s="16">
        <v>0</v>
      </c>
      <c r="I122" s="16">
        <v>0</v>
      </c>
      <c r="J122" s="16">
        <v>1590.5</v>
      </c>
      <c r="K122" s="16">
        <v>2811.9</v>
      </c>
      <c r="L122" s="16">
        <v>2079.15</v>
      </c>
      <c r="M122" s="16">
        <v>0</v>
      </c>
      <c r="N122" s="16">
        <v>3054.29</v>
      </c>
      <c r="O122" s="16">
        <v>9535.84</v>
      </c>
      <c r="P122" s="16">
        <v>98921.84</v>
      </c>
    </row>
    <row r="123" spans="1:16" x14ac:dyDescent="0.3">
      <c r="A123" s="6">
        <v>32</v>
      </c>
      <c r="B123" t="s">
        <v>197</v>
      </c>
      <c r="C123" t="s">
        <v>198</v>
      </c>
      <c r="D123" t="s">
        <v>23</v>
      </c>
      <c r="E123" s="16">
        <v>943837</v>
      </c>
      <c r="F123" s="16">
        <v>943837</v>
      </c>
      <c r="G123" s="16">
        <v>0</v>
      </c>
      <c r="H123" s="16">
        <v>350</v>
      </c>
      <c r="I123" s="16">
        <v>350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944187</v>
      </c>
    </row>
    <row r="124" spans="1:16" x14ac:dyDescent="0.3">
      <c r="A124" s="6">
        <v>32</v>
      </c>
      <c r="B124" t="s">
        <v>197</v>
      </c>
      <c r="C124" t="s">
        <v>199</v>
      </c>
      <c r="D124" t="s">
        <v>19</v>
      </c>
      <c r="E124" s="16">
        <v>302856.59000000003</v>
      </c>
      <c r="F124" s="16">
        <v>302856.58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302856.58</v>
      </c>
    </row>
    <row r="125" spans="1:16" x14ac:dyDescent="0.3">
      <c r="A125" s="6">
        <v>32</v>
      </c>
      <c r="B125" t="s">
        <v>197</v>
      </c>
      <c r="C125" t="s">
        <v>200</v>
      </c>
      <c r="D125" t="s">
        <v>201</v>
      </c>
      <c r="E125" s="16">
        <v>70780.08</v>
      </c>
      <c r="F125" s="16">
        <v>70780.08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70780.08</v>
      </c>
    </row>
    <row r="126" spans="1:16" x14ac:dyDescent="0.3">
      <c r="A126" s="6">
        <v>32</v>
      </c>
      <c r="B126" t="s">
        <v>197</v>
      </c>
      <c r="C126" t="s">
        <v>202</v>
      </c>
      <c r="D126" t="s">
        <v>203</v>
      </c>
      <c r="E126" s="16">
        <v>37150.35</v>
      </c>
      <c r="F126" s="16">
        <v>37150.35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37150.35</v>
      </c>
    </row>
    <row r="127" spans="1:16" x14ac:dyDescent="0.3">
      <c r="A127" s="6">
        <v>33</v>
      </c>
      <c r="B127" t="s">
        <v>204</v>
      </c>
      <c r="C127" t="s">
        <v>725</v>
      </c>
      <c r="D127" t="s">
        <v>327</v>
      </c>
      <c r="E127" s="16">
        <v>66600</v>
      </c>
      <c r="F127" s="16">
        <v>66600</v>
      </c>
      <c r="G127" s="16">
        <v>0</v>
      </c>
      <c r="H127" s="16">
        <v>400</v>
      </c>
      <c r="I127" s="16">
        <v>400</v>
      </c>
      <c r="J127" s="16">
        <v>2000</v>
      </c>
      <c r="K127" s="16">
        <v>800</v>
      </c>
      <c r="L127" s="16">
        <v>0</v>
      </c>
      <c r="M127" s="16">
        <v>0</v>
      </c>
      <c r="N127" s="16">
        <v>0</v>
      </c>
      <c r="O127" s="16">
        <v>2800</v>
      </c>
      <c r="P127" s="16">
        <v>69800</v>
      </c>
    </row>
    <row r="128" spans="1:16" x14ac:dyDescent="0.3">
      <c r="A128" s="6">
        <v>33</v>
      </c>
      <c r="B128" t="s">
        <v>204</v>
      </c>
      <c r="C128" t="s">
        <v>205</v>
      </c>
      <c r="D128" t="s">
        <v>19</v>
      </c>
      <c r="E128" s="16">
        <v>201027.84</v>
      </c>
      <c r="F128" s="16">
        <v>201027.84</v>
      </c>
      <c r="G128" s="16">
        <v>0</v>
      </c>
      <c r="H128" s="16">
        <v>0</v>
      </c>
      <c r="I128" s="16">
        <v>0</v>
      </c>
      <c r="J128" s="16">
        <v>321.63</v>
      </c>
      <c r="K128" s="16">
        <v>5103.96</v>
      </c>
      <c r="L128" s="16">
        <v>0</v>
      </c>
      <c r="M128" s="16">
        <v>0</v>
      </c>
      <c r="N128" s="16">
        <v>0</v>
      </c>
      <c r="O128" s="16">
        <v>5425.59</v>
      </c>
      <c r="P128" s="16">
        <v>206453.43</v>
      </c>
    </row>
    <row r="129" spans="1:16" x14ac:dyDescent="0.3">
      <c r="A129" s="6">
        <v>33</v>
      </c>
      <c r="B129" t="s">
        <v>204</v>
      </c>
      <c r="C129" t="s">
        <v>206</v>
      </c>
      <c r="D129" t="s">
        <v>65</v>
      </c>
      <c r="E129" s="16">
        <v>3500</v>
      </c>
      <c r="F129" s="16">
        <v>3500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3500</v>
      </c>
    </row>
    <row r="130" spans="1:16" x14ac:dyDescent="0.3">
      <c r="A130" s="6">
        <v>33</v>
      </c>
      <c r="B130" t="s">
        <v>204</v>
      </c>
      <c r="C130" t="s">
        <v>207</v>
      </c>
      <c r="D130" t="s">
        <v>208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1:16" x14ac:dyDescent="0.3">
      <c r="A131" s="6">
        <v>34</v>
      </c>
      <c r="B131" t="s">
        <v>209</v>
      </c>
      <c r="C131" t="s">
        <v>210</v>
      </c>
      <c r="D131" t="s">
        <v>15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1:16" x14ac:dyDescent="0.3">
      <c r="A132" s="6">
        <v>34</v>
      </c>
      <c r="B132" t="s">
        <v>209</v>
      </c>
      <c r="C132" t="s">
        <v>211</v>
      </c>
      <c r="D132" t="s">
        <v>23</v>
      </c>
      <c r="E132" s="16">
        <v>0</v>
      </c>
      <c r="F132" s="16">
        <v>0</v>
      </c>
      <c r="G132" s="16">
        <v>0</v>
      </c>
      <c r="H132" s="16">
        <v>75</v>
      </c>
      <c r="I132" s="16">
        <v>75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75</v>
      </c>
    </row>
    <row r="133" spans="1:16" x14ac:dyDescent="0.3">
      <c r="A133" s="6">
        <v>34</v>
      </c>
      <c r="B133" t="s">
        <v>209</v>
      </c>
      <c r="C133" t="s">
        <v>212</v>
      </c>
      <c r="D133" t="s">
        <v>32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</row>
    <row r="134" spans="1:16" x14ac:dyDescent="0.3">
      <c r="A134" s="6">
        <v>34</v>
      </c>
      <c r="B134" t="s">
        <v>209</v>
      </c>
      <c r="C134" t="s">
        <v>213</v>
      </c>
      <c r="D134" t="s">
        <v>134</v>
      </c>
      <c r="E134" s="16">
        <v>841.44</v>
      </c>
      <c r="F134" s="16">
        <v>841.44</v>
      </c>
      <c r="G134" s="16">
        <v>0</v>
      </c>
      <c r="H134" s="16">
        <v>75</v>
      </c>
      <c r="I134" s="16">
        <v>75</v>
      </c>
      <c r="J134" s="16">
        <v>0</v>
      </c>
      <c r="K134" s="16">
        <v>0</v>
      </c>
      <c r="L134" s="16">
        <v>316.89999999999998</v>
      </c>
      <c r="M134" s="16">
        <v>0</v>
      </c>
      <c r="N134" s="16">
        <v>0</v>
      </c>
      <c r="O134" s="16">
        <v>316.89999999999998</v>
      </c>
      <c r="P134" s="16">
        <v>1233.3399999999999</v>
      </c>
    </row>
    <row r="135" spans="1:16" x14ac:dyDescent="0.3">
      <c r="A135" s="6">
        <v>34</v>
      </c>
      <c r="B135" t="s">
        <v>209</v>
      </c>
      <c r="C135" t="s">
        <v>214</v>
      </c>
      <c r="D135" t="s">
        <v>173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</row>
    <row r="136" spans="1:16" x14ac:dyDescent="0.3">
      <c r="A136" s="6">
        <v>34</v>
      </c>
      <c r="B136" t="s">
        <v>209</v>
      </c>
      <c r="C136" t="s">
        <v>215</v>
      </c>
      <c r="D136" t="s">
        <v>19</v>
      </c>
      <c r="E136" s="16">
        <v>1202932</v>
      </c>
      <c r="F136" s="16">
        <v>1202932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10563</v>
      </c>
      <c r="O136" s="16">
        <v>10563</v>
      </c>
      <c r="P136" s="16">
        <v>1213495</v>
      </c>
    </row>
    <row r="137" spans="1:16" x14ac:dyDescent="0.3">
      <c r="A137" s="6">
        <v>34</v>
      </c>
      <c r="B137" t="s">
        <v>209</v>
      </c>
      <c r="C137" t="s">
        <v>216</v>
      </c>
      <c r="D137" t="s">
        <v>65</v>
      </c>
      <c r="E137" s="16">
        <v>647408.24</v>
      </c>
      <c r="F137" s="16">
        <v>647408.25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647408.25</v>
      </c>
    </row>
    <row r="138" spans="1:16" x14ac:dyDescent="0.3">
      <c r="A138" s="6">
        <v>34</v>
      </c>
      <c r="B138" t="s">
        <v>209</v>
      </c>
      <c r="C138" t="s">
        <v>217</v>
      </c>
      <c r="D138" t="s">
        <v>27</v>
      </c>
      <c r="E138" s="16">
        <v>1335358.8899999999</v>
      </c>
      <c r="F138" s="16">
        <v>1335358.8899999999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7569.16</v>
      </c>
      <c r="O138" s="16">
        <v>7569.16</v>
      </c>
      <c r="P138" s="16">
        <v>1342928.05</v>
      </c>
    </row>
    <row r="139" spans="1:16" x14ac:dyDescent="0.3">
      <c r="A139" s="6">
        <v>35</v>
      </c>
      <c r="B139" t="s">
        <v>218</v>
      </c>
      <c r="C139" t="s">
        <v>219</v>
      </c>
      <c r="D139" t="s">
        <v>15</v>
      </c>
      <c r="E139" s="16">
        <v>1400</v>
      </c>
      <c r="F139" s="16">
        <v>1400</v>
      </c>
      <c r="G139" s="16">
        <v>0</v>
      </c>
      <c r="H139" s="16">
        <v>25</v>
      </c>
      <c r="I139" s="16">
        <v>25</v>
      </c>
      <c r="J139" s="16">
        <v>2761.55</v>
      </c>
      <c r="K139" s="16">
        <v>0</v>
      </c>
      <c r="L139" s="16">
        <v>0</v>
      </c>
      <c r="M139" s="16">
        <v>0</v>
      </c>
      <c r="N139" s="16">
        <v>0</v>
      </c>
      <c r="O139" s="16">
        <v>2761.55</v>
      </c>
      <c r="P139" s="16">
        <v>4186.55</v>
      </c>
    </row>
    <row r="140" spans="1:16" x14ac:dyDescent="0.3">
      <c r="A140" s="6">
        <v>35</v>
      </c>
      <c r="B140" t="s">
        <v>218</v>
      </c>
      <c r="C140" t="s">
        <v>220</v>
      </c>
      <c r="D140" t="s">
        <v>17</v>
      </c>
      <c r="E140" s="16">
        <v>4500</v>
      </c>
      <c r="F140" s="16">
        <v>4500</v>
      </c>
      <c r="G140" s="16">
        <v>0</v>
      </c>
      <c r="H140" s="16">
        <v>100</v>
      </c>
      <c r="I140" s="16">
        <v>100</v>
      </c>
      <c r="J140" s="16">
        <v>0</v>
      </c>
      <c r="K140" s="16">
        <v>0</v>
      </c>
      <c r="L140" s="16">
        <v>0</v>
      </c>
      <c r="M140" s="16">
        <v>0</v>
      </c>
      <c r="N140" s="16">
        <v>2308.4499999999998</v>
      </c>
      <c r="O140" s="16">
        <v>2308.4499999999998</v>
      </c>
      <c r="P140" s="16">
        <v>6908.45</v>
      </c>
    </row>
    <row r="141" spans="1:16" x14ac:dyDescent="0.3">
      <c r="A141" s="6">
        <v>35</v>
      </c>
      <c r="B141" t="s">
        <v>218</v>
      </c>
      <c r="C141" t="s">
        <v>221</v>
      </c>
      <c r="D141" t="s">
        <v>19</v>
      </c>
      <c r="E141" s="16">
        <v>16705.64</v>
      </c>
      <c r="F141" s="16">
        <v>16705.64</v>
      </c>
      <c r="G141" s="16">
        <v>0</v>
      </c>
      <c r="H141" s="16">
        <v>0</v>
      </c>
      <c r="I141" s="16">
        <v>0</v>
      </c>
      <c r="J141" s="16">
        <v>0</v>
      </c>
      <c r="K141" s="16">
        <v>3749.81</v>
      </c>
      <c r="L141" s="16">
        <v>0</v>
      </c>
      <c r="M141" s="16">
        <v>0</v>
      </c>
      <c r="N141" s="16">
        <v>5493.26</v>
      </c>
      <c r="O141" s="16">
        <v>9243.07</v>
      </c>
      <c r="P141" s="16">
        <v>25948.71</v>
      </c>
    </row>
    <row r="142" spans="1:16" x14ac:dyDescent="0.3">
      <c r="A142" s="6">
        <v>36</v>
      </c>
      <c r="B142" t="s">
        <v>222</v>
      </c>
      <c r="C142" t="s">
        <v>223</v>
      </c>
      <c r="D142" t="s">
        <v>15</v>
      </c>
      <c r="E142" s="16">
        <v>13447</v>
      </c>
      <c r="F142" s="16">
        <v>13447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13447</v>
      </c>
    </row>
    <row r="143" spans="1:16" x14ac:dyDescent="0.3">
      <c r="A143" s="6">
        <v>36</v>
      </c>
      <c r="B143" t="s">
        <v>222</v>
      </c>
      <c r="C143" t="s">
        <v>224</v>
      </c>
      <c r="D143" t="s">
        <v>23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296.70999999999998</v>
      </c>
      <c r="K143" s="16">
        <v>0</v>
      </c>
      <c r="L143" s="16">
        <v>0</v>
      </c>
      <c r="M143" s="16">
        <v>0</v>
      </c>
      <c r="N143" s="16">
        <v>0</v>
      </c>
      <c r="O143" s="16">
        <v>296.70999999999998</v>
      </c>
      <c r="P143" s="16">
        <v>296.70999999999998</v>
      </c>
    </row>
    <row r="144" spans="1:16" x14ac:dyDescent="0.3">
      <c r="A144" s="6">
        <v>36</v>
      </c>
      <c r="B144" t="s">
        <v>222</v>
      </c>
      <c r="C144" t="s">
        <v>225</v>
      </c>
      <c r="D144" t="s">
        <v>32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</row>
    <row r="145" spans="1:16" x14ac:dyDescent="0.3">
      <c r="A145" s="6">
        <v>36</v>
      </c>
      <c r="B145" t="s">
        <v>222</v>
      </c>
      <c r="C145" t="s">
        <v>226</v>
      </c>
      <c r="D145" t="s">
        <v>19</v>
      </c>
      <c r="E145" s="16">
        <v>189749</v>
      </c>
      <c r="F145" s="16">
        <v>189749</v>
      </c>
      <c r="G145" s="16">
        <v>0</v>
      </c>
      <c r="H145" s="16">
        <v>0</v>
      </c>
      <c r="I145" s="16">
        <v>0</v>
      </c>
      <c r="J145" s="16">
        <v>0</v>
      </c>
      <c r="K145" s="16">
        <v>1483.1</v>
      </c>
      <c r="L145" s="16">
        <v>0</v>
      </c>
      <c r="M145" s="16">
        <v>0</v>
      </c>
      <c r="N145" s="16">
        <v>0</v>
      </c>
      <c r="O145" s="16">
        <v>1483.1</v>
      </c>
      <c r="P145" s="16">
        <v>191232.1</v>
      </c>
    </row>
    <row r="146" spans="1:16" x14ac:dyDescent="0.3">
      <c r="A146" s="6">
        <v>37</v>
      </c>
      <c r="B146" t="s">
        <v>227</v>
      </c>
      <c r="C146" t="s">
        <v>228</v>
      </c>
      <c r="D146" t="s">
        <v>15</v>
      </c>
      <c r="E146" s="16">
        <v>0</v>
      </c>
      <c r="F146" s="16">
        <v>0</v>
      </c>
      <c r="G146" s="16">
        <v>0</v>
      </c>
      <c r="H146" s="16">
        <v>325</v>
      </c>
      <c r="I146" s="16">
        <v>325</v>
      </c>
      <c r="J146" s="16">
        <v>162</v>
      </c>
      <c r="K146" s="16">
        <v>631.9</v>
      </c>
      <c r="L146" s="16">
        <v>192.64</v>
      </c>
      <c r="M146" s="16">
        <v>0</v>
      </c>
      <c r="N146" s="16">
        <v>0</v>
      </c>
      <c r="O146" s="16">
        <v>986.54</v>
      </c>
      <c r="P146" s="16">
        <v>1311.54</v>
      </c>
    </row>
    <row r="147" spans="1:16" x14ac:dyDescent="0.3">
      <c r="A147" s="6">
        <v>37</v>
      </c>
      <c r="B147" t="s">
        <v>227</v>
      </c>
      <c r="C147" t="s">
        <v>229</v>
      </c>
      <c r="D147" t="s">
        <v>17</v>
      </c>
      <c r="E147" s="16">
        <v>0</v>
      </c>
      <c r="F147" s="16">
        <v>0</v>
      </c>
      <c r="G147" s="16">
        <v>0</v>
      </c>
      <c r="H147" s="16">
        <v>150</v>
      </c>
      <c r="I147" s="16">
        <v>150</v>
      </c>
      <c r="J147" s="16">
        <v>0</v>
      </c>
      <c r="K147" s="16">
        <v>0</v>
      </c>
      <c r="L147" s="16">
        <v>0</v>
      </c>
      <c r="M147" s="16">
        <v>0</v>
      </c>
      <c r="N147" s="16">
        <v>872.26</v>
      </c>
      <c r="O147" s="16">
        <v>872.26</v>
      </c>
      <c r="P147" s="16">
        <v>1022.26</v>
      </c>
    </row>
    <row r="148" spans="1:16" x14ac:dyDescent="0.3">
      <c r="A148" s="6">
        <v>37</v>
      </c>
      <c r="B148" t="s">
        <v>227</v>
      </c>
      <c r="C148" t="s">
        <v>230</v>
      </c>
      <c r="D148" t="s">
        <v>19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</row>
    <row r="149" spans="1:16" x14ac:dyDescent="0.3">
      <c r="A149" s="6">
        <v>37</v>
      </c>
      <c r="B149" t="s">
        <v>227</v>
      </c>
      <c r="C149" t="s">
        <v>231</v>
      </c>
      <c r="D149" t="s">
        <v>65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346.74</v>
      </c>
      <c r="N149" s="16">
        <v>0</v>
      </c>
      <c r="O149" s="16">
        <v>346.74</v>
      </c>
      <c r="P149" s="16">
        <v>346.74</v>
      </c>
    </row>
    <row r="150" spans="1:16" x14ac:dyDescent="0.3">
      <c r="A150" s="6">
        <v>38</v>
      </c>
      <c r="B150" t="s">
        <v>232</v>
      </c>
      <c r="C150" t="s">
        <v>233</v>
      </c>
      <c r="D150" t="s">
        <v>15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227.78</v>
      </c>
      <c r="K150" s="16">
        <v>0</v>
      </c>
      <c r="L150" s="16">
        <v>0</v>
      </c>
      <c r="M150" s="16">
        <v>0</v>
      </c>
      <c r="N150" s="16">
        <v>0</v>
      </c>
      <c r="O150" s="16">
        <v>227.78</v>
      </c>
      <c r="P150" s="16">
        <v>227.78</v>
      </c>
    </row>
    <row r="151" spans="1:16" x14ac:dyDescent="0.3">
      <c r="A151" s="6">
        <v>38</v>
      </c>
      <c r="B151" t="s">
        <v>232</v>
      </c>
      <c r="C151" t="s">
        <v>234</v>
      </c>
      <c r="D151" t="s">
        <v>17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1:16" x14ac:dyDescent="0.3">
      <c r="A152" s="6">
        <v>38</v>
      </c>
      <c r="B152" t="s">
        <v>232</v>
      </c>
      <c r="C152" t="s">
        <v>235</v>
      </c>
      <c r="D152" t="s">
        <v>19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</row>
    <row r="153" spans="1:16" x14ac:dyDescent="0.3">
      <c r="A153" s="6">
        <v>38</v>
      </c>
      <c r="B153" t="s">
        <v>232</v>
      </c>
      <c r="C153" t="s">
        <v>236</v>
      </c>
      <c r="D153" t="s">
        <v>237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116.67</v>
      </c>
      <c r="K153" s="16">
        <v>0</v>
      </c>
      <c r="L153" s="16">
        <v>362.8</v>
      </c>
      <c r="M153" s="16">
        <v>0</v>
      </c>
      <c r="N153" s="16">
        <v>0</v>
      </c>
      <c r="O153" s="16">
        <v>479.47</v>
      </c>
      <c r="P153" s="16">
        <v>479.47</v>
      </c>
    </row>
    <row r="154" spans="1:16" x14ac:dyDescent="0.3">
      <c r="A154" s="6">
        <v>39</v>
      </c>
      <c r="B154" t="s">
        <v>238</v>
      </c>
      <c r="C154" t="s">
        <v>239</v>
      </c>
      <c r="D154" t="s">
        <v>15</v>
      </c>
      <c r="E154" s="16">
        <v>0</v>
      </c>
      <c r="F154" s="16">
        <v>0</v>
      </c>
      <c r="G154" s="16">
        <v>0</v>
      </c>
      <c r="H154" s="16">
        <v>175</v>
      </c>
      <c r="I154" s="16">
        <v>175</v>
      </c>
      <c r="J154" s="16">
        <v>98.16</v>
      </c>
      <c r="K154" s="16">
        <v>0</v>
      </c>
      <c r="L154" s="16">
        <v>0</v>
      </c>
      <c r="M154" s="16">
        <v>0</v>
      </c>
      <c r="N154" s="16">
        <v>0</v>
      </c>
      <c r="O154" s="16">
        <v>98.16</v>
      </c>
      <c r="P154" s="16">
        <v>273.16000000000003</v>
      </c>
    </row>
    <row r="155" spans="1:16" x14ac:dyDescent="0.3">
      <c r="A155" s="6">
        <v>39</v>
      </c>
      <c r="B155" t="s">
        <v>238</v>
      </c>
      <c r="C155" t="s">
        <v>240</v>
      </c>
      <c r="D155" t="s">
        <v>17</v>
      </c>
      <c r="E155" s="16">
        <v>20548.98</v>
      </c>
      <c r="F155" s="16">
        <v>20548.98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55.28</v>
      </c>
      <c r="M155" s="16">
        <v>0</v>
      </c>
      <c r="N155" s="16">
        <v>0</v>
      </c>
      <c r="O155" s="16">
        <v>55.28</v>
      </c>
      <c r="P155" s="16">
        <v>20604.259999999998</v>
      </c>
    </row>
    <row r="156" spans="1:16" x14ac:dyDescent="0.3">
      <c r="A156" s="6">
        <v>39</v>
      </c>
      <c r="B156" t="s">
        <v>238</v>
      </c>
      <c r="C156" t="s">
        <v>726</v>
      </c>
      <c r="D156" t="s">
        <v>727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10000</v>
      </c>
      <c r="M156" s="16">
        <v>0</v>
      </c>
      <c r="N156" s="16">
        <v>5014.42</v>
      </c>
      <c r="O156" s="16">
        <v>15014.42</v>
      </c>
      <c r="P156" s="16">
        <v>15014.42</v>
      </c>
    </row>
    <row r="157" spans="1:16" x14ac:dyDescent="0.3">
      <c r="A157" s="6">
        <v>39</v>
      </c>
      <c r="B157" t="s">
        <v>238</v>
      </c>
      <c r="C157" t="s">
        <v>595</v>
      </c>
      <c r="D157" t="s">
        <v>596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</row>
    <row r="158" spans="1:16" x14ac:dyDescent="0.3">
      <c r="A158" s="6">
        <v>40</v>
      </c>
      <c r="B158" t="s">
        <v>241</v>
      </c>
      <c r="C158" t="s">
        <v>242</v>
      </c>
      <c r="D158" t="s">
        <v>15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250</v>
      </c>
      <c r="O158" s="16">
        <v>250</v>
      </c>
      <c r="P158" s="16">
        <v>250</v>
      </c>
    </row>
    <row r="159" spans="1:16" x14ac:dyDescent="0.3">
      <c r="A159" s="6">
        <v>40</v>
      </c>
      <c r="B159" t="s">
        <v>241</v>
      </c>
      <c r="C159" t="s">
        <v>243</v>
      </c>
      <c r="D159" t="s">
        <v>17</v>
      </c>
      <c r="E159" s="16">
        <v>4103.6899999999996</v>
      </c>
      <c r="F159" s="16">
        <v>4103.6899999999996</v>
      </c>
      <c r="G159" s="16">
        <v>0</v>
      </c>
      <c r="H159" s="16">
        <v>0</v>
      </c>
      <c r="I159" s="16">
        <v>0</v>
      </c>
      <c r="J159" s="16">
        <v>442.3</v>
      </c>
      <c r="K159" s="16">
        <v>0</v>
      </c>
      <c r="L159" s="16">
        <v>0</v>
      </c>
      <c r="M159" s="16">
        <v>0</v>
      </c>
      <c r="N159" s="16">
        <v>0</v>
      </c>
      <c r="O159" s="16">
        <v>442.3</v>
      </c>
      <c r="P159" s="16">
        <v>4545.99</v>
      </c>
    </row>
    <row r="160" spans="1:16" x14ac:dyDescent="0.3">
      <c r="A160" s="6">
        <v>40</v>
      </c>
      <c r="B160" t="s">
        <v>241</v>
      </c>
      <c r="C160" t="s">
        <v>244</v>
      </c>
      <c r="D160" t="s">
        <v>19</v>
      </c>
      <c r="E160" s="16">
        <v>4612.3599999999997</v>
      </c>
      <c r="F160" s="16">
        <v>4612.3599999999997</v>
      </c>
      <c r="G160" s="16">
        <v>0</v>
      </c>
      <c r="H160" s="16">
        <v>0</v>
      </c>
      <c r="I160" s="16">
        <v>0</v>
      </c>
      <c r="J160" s="16">
        <v>661.29</v>
      </c>
      <c r="K160" s="16">
        <v>222.88</v>
      </c>
      <c r="L160" s="16">
        <v>1148.9000000000001</v>
      </c>
      <c r="M160" s="16">
        <v>0</v>
      </c>
      <c r="N160" s="16">
        <v>5658.4</v>
      </c>
      <c r="O160" s="16">
        <v>7691.46</v>
      </c>
      <c r="P160" s="16">
        <v>12303.82</v>
      </c>
    </row>
    <row r="161" spans="1:16" x14ac:dyDescent="0.3">
      <c r="A161" s="6">
        <v>41</v>
      </c>
      <c r="B161" t="s">
        <v>245</v>
      </c>
      <c r="C161" t="s">
        <v>246</v>
      </c>
      <c r="D161" t="s">
        <v>15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73.8</v>
      </c>
      <c r="K161" s="16">
        <v>0</v>
      </c>
      <c r="L161" s="16">
        <v>0</v>
      </c>
      <c r="M161" s="16">
        <v>0</v>
      </c>
      <c r="N161" s="16">
        <v>0</v>
      </c>
      <c r="O161" s="16">
        <v>73.8</v>
      </c>
      <c r="P161" s="16">
        <v>73.8</v>
      </c>
    </row>
    <row r="162" spans="1:16" x14ac:dyDescent="0.3">
      <c r="A162" s="6">
        <v>41</v>
      </c>
      <c r="B162" t="s">
        <v>245</v>
      </c>
      <c r="C162" t="s">
        <v>247</v>
      </c>
      <c r="D162" t="s">
        <v>23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</row>
    <row r="163" spans="1:16" x14ac:dyDescent="0.3">
      <c r="A163" s="6">
        <v>41</v>
      </c>
      <c r="B163" t="s">
        <v>245</v>
      </c>
      <c r="C163" t="s">
        <v>248</v>
      </c>
      <c r="D163" t="s">
        <v>32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</row>
    <row r="164" spans="1:16" x14ac:dyDescent="0.3">
      <c r="A164" s="6">
        <v>41</v>
      </c>
      <c r="B164" t="s">
        <v>245</v>
      </c>
      <c r="C164" t="s">
        <v>249</v>
      </c>
      <c r="D164" t="s">
        <v>134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</row>
    <row r="165" spans="1:16" x14ac:dyDescent="0.3">
      <c r="A165" s="6">
        <v>41</v>
      </c>
      <c r="B165" t="s">
        <v>245</v>
      </c>
      <c r="C165" t="s">
        <v>250</v>
      </c>
      <c r="D165" t="s">
        <v>173</v>
      </c>
      <c r="E165" s="16">
        <v>1080.99</v>
      </c>
      <c r="F165" s="16">
        <v>1080.99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446.55</v>
      </c>
      <c r="O165" s="16">
        <v>446.55</v>
      </c>
      <c r="P165" s="16">
        <v>1527.54</v>
      </c>
    </row>
    <row r="166" spans="1:16" x14ac:dyDescent="0.3">
      <c r="A166" s="6">
        <v>41</v>
      </c>
      <c r="B166" t="s">
        <v>245</v>
      </c>
      <c r="C166" t="s">
        <v>251</v>
      </c>
      <c r="D166" t="s">
        <v>19</v>
      </c>
      <c r="E166" s="16">
        <v>24334000</v>
      </c>
      <c r="F166" s="16">
        <v>24334000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20000</v>
      </c>
      <c r="O166" s="16">
        <v>20000</v>
      </c>
      <c r="P166" s="16">
        <v>24354000</v>
      </c>
    </row>
    <row r="167" spans="1:16" x14ac:dyDescent="0.3">
      <c r="A167" s="6">
        <v>41</v>
      </c>
      <c r="B167" t="s">
        <v>245</v>
      </c>
      <c r="C167" t="s">
        <v>252</v>
      </c>
      <c r="D167" t="s">
        <v>27</v>
      </c>
      <c r="E167" s="16">
        <v>56548.55</v>
      </c>
      <c r="F167" s="16">
        <v>56548.55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984.12</v>
      </c>
      <c r="O167" s="16">
        <v>984.12</v>
      </c>
      <c r="P167" s="16">
        <v>57532.67</v>
      </c>
    </row>
    <row r="168" spans="1:16" x14ac:dyDescent="0.3">
      <c r="A168" s="6">
        <v>41</v>
      </c>
      <c r="B168" t="s">
        <v>245</v>
      </c>
      <c r="C168" t="s">
        <v>253</v>
      </c>
      <c r="D168" t="s">
        <v>254</v>
      </c>
      <c r="E168" s="16">
        <v>42185</v>
      </c>
      <c r="F168" s="16">
        <v>42185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42185</v>
      </c>
    </row>
    <row r="169" spans="1:16" x14ac:dyDescent="0.3">
      <c r="A169" s="6">
        <v>41</v>
      </c>
      <c r="B169" t="s">
        <v>245</v>
      </c>
      <c r="C169" t="s">
        <v>255</v>
      </c>
      <c r="D169" t="s">
        <v>256</v>
      </c>
      <c r="E169" s="16">
        <v>191700</v>
      </c>
      <c r="F169" s="16">
        <v>191700</v>
      </c>
      <c r="G169" s="16">
        <v>0</v>
      </c>
      <c r="H169" s="16">
        <v>0</v>
      </c>
      <c r="I169" s="16">
        <v>0</v>
      </c>
      <c r="J169" s="16">
        <v>0</v>
      </c>
      <c r="K169" s="16">
        <v>2500</v>
      </c>
      <c r="L169" s="16">
        <v>0</v>
      </c>
      <c r="M169" s="16">
        <v>0</v>
      </c>
      <c r="N169" s="16">
        <v>0</v>
      </c>
      <c r="O169" s="16">
        <v>2500</v>
      </c>
      <c r="P169" s="16">
        <v>194200</v>
      </c>
    </row>
    <row r="170" spans="1:16" x14ac:dyDescent="0.3">
      <c r="A170" s="6">
        <v>41</v>
      </c>
      <c r="B170" t="s">
        <v>245</v>
      </c>
      <c r="C170" t="s">
        <v>257</v>
      </c>
      <c r="D170" t="s">
        <v>258</v>
      </c>
      <c r="E170" s="16">
        <v>239501</v>
      </c>
      <c r="F170" s="16">
        <v>239501</v>
      </c>
      <c r="G170" s="16">
        <v>0</v>
      </c>
      <c r="H170" s="16">
        <v>0</v>
      </c>
      <c r="I170" s="16">
        <v>0</v>
      </c>
      <c r="J170" s="16">
        <v>0</v>
      </c>
      <c r="K170" s="16">
        <v>3000</v>
      </c>
      <c r="L170" s="16">
        <v>0</v>
      </c>
      <c r="M170" s="16">
        <v>0</v>
      </c>
      <c r="N170" s="16">
        <v>0</v>
      </c>
      <c r="O170" s="16">
        <v>3000</v>
      </c>
      <c r="P170" s="16">
        <v>242501</v>
      </c>
    </row>
    <row r="171" spans="1:16" x14ac:dyDescent="0.3">
      <c r="A171" s="6">
        <v>42</v>
      </c>
      <c r="B171" t="s">
        <v>259</v>
      </c>
      <c r="C171" t="s">
        <v>260</v>
      </c>
      <c r="D171" t="s">
        <v>15</v>
      </c>
      <c r="E171" s="16">
        <v>0</v>
      </c>
      <c r="F171" s="16">
        <v>0</v>
      </c>
      <c r="G171" s="16">
        <v>0</v>
      </c>
      <c r="H171" s="16">
        <v>25</v>
      </c>
      <c r="I171" s="16">
        <v>25</v>
      </c>
      <c r="J171" s="16">
        <v>60</v>
      </c>
      <c r="K171" s="16">
        <v>111.23</v>
      </c>
      <c r="L171" s="16">
        <v>254</v>
      </c>
      <c r="M171" s="16">
        <v>0</v>
      </c>
      <c r="N171" s="16">
        <v>26.71</v>
      </c>
      <c r="O171" s="16">
        <v>451.94</v>
      </c>
      <c r="P171" s="16">
        <v>476.94</v>
      </c>
    </row>
    <row r="172" spans="1:16" x14ac:dyDescent="0.3">
      <c r="A172" s="6">
        <v>42</v>
      </c>
      <c r="B172" t="s">
        <v>259</v>
      </c>
      <c r="C172" t="s">
        <v>261</v>
      </c>
      <c r="D172" t="s">
        <v>23</v>
      </c>
      <c r="E172" s="16">
        <v>0</v>
      </c>
      <c r="F172" s="16">
        <v>0</v>
      </c>
      <c r="G172" s="16">
        <v>0</v>
      </c>
      <c r="H172" s="16">
        <v>275</v>
      </c>
      <c r="I172" s="16">
        <v>275</v>
      </c>
      <c r="J172" s="16">
        <v>0</v>
      </c>
      <c r="K172" s="16">
        <v>1000</v>
      </c>
      <c r="L172" s="16">
        <v>1500</v>
      </c>
      <c r="M172" s="16">
        <v>0</v>
      </c>
      <c r="N172" s="16">
        <v>0</v>
      </c>
      <c r="O172" s="16">
        <v>2500</v>
      </c>
      <c r="P172" s="16">
        <v>2775</v>
      </c>
    </row>
    <row r="173" spans="1:16" x14ac:dyDescent="0.3">
      <c r="A173" s="6">
        <v>42</v>
      </c>
      <c r="B173" t="s">
        <v>259</v>
      </c>
      <c r="C173" t="s">
        <v>262</v>
      </c>
      <c r="D173" t="s">
        <v>32</v>
      </c>
      <c r="E173" s="16">
        <v>1700</v>
      </c>
      <c r="F173" s="16">
        <v>1700</v>
      </c>
      <c r="G173" s="16">
        <v>0</v>
      </c>
      <c r="H173" s="16">
        <v>100</v>
      </c>
      <c r="I173" s="16">
        <v>100</v>
      </c>
      <c r="J173" s="16">
        <v>298.8</v>
      </c>
      <c r="K173" s="16">
        <v>0</v>
      </c>
      <c r="L173" s="16">
        <v>822.62</v>
      </c>
      <c r="M173" s="16">
        <v>0</v>
      </c>
      <c r="N173" s="16">
        <v>0</v>
      </c>
      <c r="O173" s="16">
        <v>1121.42</v>
      </c>
      <c r="P173" s="16">
        <v>2921.42</v>
      </c>
    </row>
    <row r="174" spans="1:16" x14ac:dyDescent="0.3">
      <c r="A174" s="6">
        <v>42</v>
      </c>
      <c r="B174" t="s">
        <v>259</v>
      </c>
      <c r="C174" t="s">
        <v>263</v>
      </c>
      <c r="D174" t="s">
        <v>19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</row>
    <row r="175" spans="1:16" x14ac:dyDescent="0.3">
      <c r="A175" s="6">
        <v>42</v>
      </c>
      <c r="B175" t="s">
        <v>259</v>
      </c>
      <c r="C175" t="s">
        <v>264</v>
      </c>
      <c r="D175" t="s">
        <v>265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</row>
    <row r="176" spans="1:16" x14ac:dyDescent="0.3">
      <c r="A176" s="6">
        <v>43</v>
      </c>
      <c r="B176" t="s">
        <v>266</v>
      </c>
      <c r="C176" t="s">
        <v>267</v>
      </c>
      <c r="D176" t="s">
        <v>15</v>
      </c>
      <c r="E176" s="16">
        <v>0</v>
      </c>
      <c r="F176" s="16">
        <v>0</v>
      </c>
      <c r="G176" s="16">
        <v>0</v>
      </c>
      <c r="H176" s="16">
        <v>425</v>
      </c>
      <c r="I176" s="16">
        <v>425</v>
      </c>
      <c r="J176" s="16">
        <v>7088.98</v>
      </c>
      <c r="K176" s="16">
        <v>0</v>
      </c>
      <c r="L176" s="16">
        <v>0</v>
      </c>
      <c r="M176" s="16">
        <v>0</v>
      </c>
      <c r="N176" s="16">
        <v>0</v>
      </c>
      <c r="O176" s="16">
        <v>7088.98</v>
      </c>
      <c r="P176" s="16">
        <v>7513.98</v>
      </c>
    </row>
    <row r="177" spans="1:16" x14ac:dyDescent="0.3">
      <c r="A177" s="6">
        <v>43</v>
      </c>
      <c r="B177" t="s">
        <v>266</v>
      </c>
      <c r="C177" t="s">
        <v>268</v>
      </c>
      <c r="D177" t="s">
        <v>134</v>
      </c>
      <c r="E177" s="16">
        <v>0</v>
      </c>
      <c r="F177" s="16">
        <v>0</v>
      </c>
      <c r="G177" s="16">
        <v>0</v>
      </c>
      <c r="H177" s="16">
        <v>400</v>
      </c>
      <c r="I177" s="16">
        <v>400</v>
      </c>
      <c r="J177" s="16">
        <v>506.59</v>
      </c>
      <c r="K177" s="16">
        <v>116.62</v>
      </c>
      <c r="L177" s="16">
        <v>746</v>
      </c>
      <c r="M177" s="16">
        <v>0</v>
      </c>
      <c r="N177" s="16">
        <v>0</v>
      </c>
      <c r="O177" s="16">
        <v>1369.21</v>
      </c>
      <c r="P177" s="16">
        <v>1769.21</v>
      </c>
    </row>
    <row r="178" spans="1:16" x14ac:dyDescent="0.3">
      <c r="A178" s="6">
        <v>43</v>
      </c>
      <c r="B178" t="s">
        <v>266</v>
      </c>
      <c r="C178" t="s">
        <v>269</v>
      </c>
      <c r="D178" t="s">
        <v>19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6781.86</v>
      </c>
      <c r="O178" s="16">
        <v>6781.86</v>
      </c>
      <c r="P178" s="16">
        <v>6781.86</v>
      </c>
    </row>
    <row r="179" spans="1:16" x14ac:dyDescent="0.3">
      <c r="A179" s="6">
        <v>44</v>
      </c>
      <c r="B179" t="s">
        <v>270</v>
      </c>
      <c r="C179" t="s">
        <v>271</v>
      </c>
      <c r="D179" t="s">
        <v>15</v>
      </c>
      <c r="E179" s="16">
        <v>0</v>
      </c>
      <c r="F179" s="16">
        <v>0</v>
      </c>
      <c r="G179" s="16">
        <v>0</v>
      </c>
      <c r="H179" s="16">
        <v>75</v>
      </c>
      <c r="I179" s="16">
        <v>75</v>
      </c>
      <c r="J179" s="16">
        <v>320.88</v>
      </c>
      <c r="K179" s="16">
        <v>0</v>
      </c>
      <c r="L179" s="16">
        <v>0</v>
      </c>
      <c r="M179" s="16">
        <v>0</v>
      </c>
      <c r="N179" s="16">
        <v>0</v>
      </c>
      <c r="O179" s="16">
        <v>320.88</v>
      </c>
      <c r="P179" s="16">
        <v>395.88</v>
      </c>
    </row>
    <row r="180" spans="1:16" x14ac:dyDescent="0.3">
      <c r="A180" s="6">
        <v>44</v>
      </c>
      <c r="B180" t="s">
        <v>270</v>
      </c>
      <c r="C180" t="s">
        <v>272</v>
      </c>
      <c r="D180" t="s">
        <v>17</v>
      </c>
      <c r="E180" s="16">
        <v>0</v>
      </c>
      <c r="F180" s="16">
        <v>0</v>
      </c>
      <c r="G180" s="16">
        <v>0</v>
      </c>
      <c r="H180" s="16">
        <v>300</v>
      </c>
      <c r="I180" s="16">
        <v>300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300</v>
      </c>
    </row>
    <row r="181" spans="1:16" x14ac:dyDescent="0.3">
      <c r="A181" s="6">
        <v>44</v>
      </c>
      <c r="B181" t="s">
        <v>270</v>
      </c>
      <c r="C181" t="s">
        <v>273</v>
      </c>
      <c r="D181" t="s">
        <v>19</v>
      </c>
      <c r="E181" s="16">
        <v>24335.34</v>
      </c>
      <c r="F181" s="16">
        <v>24335.34</v>
      </c>
      <c r="G181" s="16">
        <v>0</v>
      </c>
      <c r="H181" s="16">
        <v>0</v>
      </c>
      <c r="I181" s="16">
        <v>0</v>
      </c>
      <c r="J181" s="16">
        <v>0</v>
      </c>
      <c r="K181" s="16">
        <v>1216.45</v>
      </c>
      <c r="L181" s="16">
        <v>0</v>
      </c>
      <c r="M181" s="16">
        <v>0</v>
      </c>
      <c r="N181" s="16">
        <v>659</v>
      </c>
      <c r="O181" s="16">
        <v>1875.45</v>
      </c>
      <c r="P181" s="16">
        <v>26210.79</v>
      </c>
    </row>
    <row r="182" spans="1:16" x14ac:dyDescent="0.3">
      <c r="A182" s="6">
        <v>45</v>
      </c>
      <c r="B182" t="s">
        <v>274</v>
      </c>
      <c r="C182" t="s">
        <v>275</v>
      </c>
      <c r="D182" t="s">
        <v>15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1080</v>
      </c>
      <c r="K182" s="16">
        <v>453.96</v>
      </c>
      <c r="L182" s="16">
        <v>3223.98</v>
      </c>
      <c r="M182" s="16">
        <v>0</v>
      </c>
      <c r="N182" s="16">
        <v>1197.3399999999999</v>
      </c>
      <c r="O182" s="16">
        <v>5955.28</v>
      </c>
      <c r="P182" s="16">
        <v>5955.28</v>
      </c>
    </row>
    <row r="183" spans="1:16" x14ac:dyDescent="0.3">
      <c r="A183" s="6">
        <v>45</v>
      </c>
      <c r="B183" t="s">
        <v>274</v>
      </c>
      <c r="C183" t="s">
        <v>276</v>
      </c>
      <c r="D183" t="s">
        <v>277</v>
      </c>
      <c r="E183" s="16">
        <v>15780</v>
      </c>
      <c r="F183" s="16">
        <v>15780</v>
      </c>
      <c r="G183" s="16">
        <v>0</v>
      </c>
      <c r="H183" s="16">
        <v>0</v>
      </c>
      <c r="I183" s="16">
        <v>0</v>
      </c>
      <c r="J183" s="16">
        <v>1320</v>
      </c>
      <c r="K183" s="16">
        <v>921.67</v>
      </c>
      <c r="L183" s="16">
        <v>4197.45</v>
      </c>
      <c r="M183" s="16">
        <v>0</v>
      </c>
      <c r="N183" s="16">
        <v>2185.0100000000002</v>
      </c>
      <c r="O183" s="16">
        <v>8624.1299999999992</v>
      </c>
      <c r="P183" s="16">
        <v>24404.13</v>
      </c>
    </row>
    <row r="184" spans="1:16" x14ac:dyDescent="0.3">
      <c r="A184" s="6">
        <v>45</v>
      </c>
      <c r="B184" t="s">
        <v>274</v>
      </c>
      <c r="C184" t="s">
        <v>278</v>
      </c>
      <c r="D184" t="s">
        <v>279</v>
      </c>
      <c r="E184" s="16">
        <v>11760</v>
      </c>
      <c r="F184" s="16">
        <v>11760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554</v>
      </c>
      <c r="M184" s="16">
        <v>0</v>
      </c>
      <c r="N184" s="16">
        <v>818</v>
      </c>
      <c r="O184" s="16">
        <v>1372</v>
      </c>
      <c r="P184" s="16">
        <v>13132</v>
      </c>
    </row>
    <row r="185" spans="1:16" x14ac:dyDescent="0.3">
      <c r="A185" s="6">
        <v>45</v>
      </c>
      <c r="B185" t="s">
        <v>274</v>
      </c>
      <c r="C185" t="s">
        <v>280</v>
      </c>
      <c r="D185" t="s">
        <v>281</v>
      </c>
      <c r="E185" s="16">
        <v>71893.75</v>
      </c>
      <c r="F185" s="16">
        <v>71893.75</v>
      </c>
      <c r="G185" s="16">
        <v>0</v>
      </c>
      <c r="H185" s="16">
        <v>0</v>
      </c>
      <c r="I185" s="16">
        <v>0</v>
      </c>
      <c r="J185" s="16">
        <v>950</v>
      </c>
      <c r="K185" s="16">
        <v>2168.5</v>
      </c>
      <c r="L185" s="16">
        <v>3695.97</v>
      </c>
      <c r="M185" s="16">
        <v>0</v>
      </c>
      <c r="N185" s="16">
        <v>960</v>
      </c>
      <c r="O185" s="16">
        <v>7774.46</v>
      </c>
      <c r="P185" s="16">
        <v>79668.210000000006</v>
      </c>
    </row>
    <row r="186" spans="1:16" x14ac:dyDescent="0.3">
      <c r="A186" s="6">
        <v>45</v>
      </c>
      <c r="B186" t="s">
        <v>274</v>
      </c>
      <c r="C186" t="s">
        <v>282</v>
      </c>
      <c r="D186" t="s">
        <v>283</v>
      </c>
      <c r="E186" s="16">
        <v>50778</v>
      </c>
      <c r="F186" s="16">
        <v>50778</v>
      </c>
      <c r="G186" s="16">
        <v>0</v>
      </c>
      <c r="H186" s="16">
        <v>0</v>
      </c>
      <c r="I186" s="16">
        <v>0</v>
      </c>
      <c r="J186" s="16">
        <v>1940</v>
      </c>
      <c r="K186" s="16">
        <v>3816</v>
      </c>
      <c r="L186" s="16">
        <v>3658</v>
      </c>
      <c r="M186" s="16">
        <v>0</v>
      </c>
      <c r="N186" s="16">
        <v>0</v>
      </c>
      <c r="O186" s="16">
        <v>9414</v>
      </c>
      <c r="P186" s="16">
        <v>60192</v>
      </c>
    </row>
    <row r="187" spans="1:16" x14ac:dyDescent="0.3">
      <c r="A187" s="6">
        <v>45</v>
      </c>
      <c r="B187" t="s">
        <v>274</v>
      </c>
      <c r="C187" t="s">
        <v>284</v>
      </c>
      <c r="D187" t="s">
        <v>285</v>
      </c>
      <c r="E187" s="16">
        <v>529499.78</v>
      </c>
      <c r="F187" s="16">
        <v>529499.78</v>
      </c>
      <c r="G187" s="16">
        <v>0</v>
      </c>
      <c r="H187" s="16">
        <v>0</v>
      </c>
      <c r="I187" s="16">
        <v>0</v>
      </c>
      <c r="J187" s="16">
        <v>0</v>
      </c>
      <c r="K187" s="16">
        <v>2399.81</v>
      </c>
      <c r="L187" s="16">
        <v>4404.25</v>
      </c>
      <c r="M187" s="16">
        <v>0</v>
      </c>
      <c r="N187" s="16">
        <v>1963.32</v>
      </c>
      <c r="O187" s="16">
        <v>8767.3799999999992</v>
      </c>
      <c r="P187" s="16">
        <v>538267.16</v>
      </c>
    </row>
    <row r="188" spans="1:16" x14ac:dyDescent="0.3">
      <c r="A188" s="6">
        <v>45</v>
      </c>
      <c r="B188" t="s">
        <v>274</v>
      </c>
      <c r="C188" t="s">
        <v>286</v>
      </c>
      <c r="D188" t="s">
        <v>287</v>
      </c>
      <c r="E188" s="16">
        <v>77421.59</v>
      </c>
      <c r="F188" s="16">
        <v>77421.59</v>
      </c>
      <c r="G188" s="16">
        <v>0</v>
      </c>
      <c r="H188" s="16">
        <v>0</v>
      </c>
      <c r="I188" s="16">
        <v>0</v>
      </c>
      <c r="J188" s="16">
        <v>7546</v>
      </c>
      <c r="K188" s="16">
        <v>24412</v>
      </c>
      <c r="L188" s="16">
        <v>19778</v>
      </c>
      <c r="M188" s="16">
        <v>0</v>
      </c>
      <c r="N188" s="16">
        <v>12000</v>
      </c>
      <c r="O188" s="16">
        <v>63736</v>
      </c>
      <c r="P188" s="16">
        <v>141157.59</v>
      </c>
    </row>
    <row r="189" spans="1:16" x14ac:dyDescent="0.3">
      <c r="A189" s="6">
        <v>45</v>
      </c>
      <c r="B189" t="s">
        <v>274</v>
      </c>
      <c r="C189" t="s">
        <v>288</v>
      </c>
      <c r="D189" t="s">
        <v>289</v>
      </c>
      <c r="E189" s="16">
        <v>43041.88</v>
      </c>
      <c r="F189" s="16">
        <v>43041.88</v>
      </c>
      <c r="G189" s="16">
        <v>0</v>
      </c>
      <c r="H189" s="16">
        <v>0</v>
      </c>
      <c r="I189" s="16">
        <v>0</v>
      </c>
      <c r="J189" s="16">
        <v>0</v>
      </c>
      <c r="K189" s="16">
        <v>11812.49</v>
      </c>
      <c r="L189" s="16">
        <v>4072</v>
      </c>
      <c r="M189" s="16">
        <v>0</v>
      </c>
      <c r="N189" s="16">
        <v>6036.35</v>
      </c>
      <c r="O189" s="16">
        <v>21920.84</v>
      </c>
      <c r="P189" s="16">
        <v>64962.720000000001</v>
      </c>
    </row>
    <row r="190" spans="1:16" x14ac:dyDescent="0.3">
      <c r="A190" s="6">
        <v>45</v>
      </c>
      <c r="B190" t="s">
        <v>274</v>
      </c>
      <c r="C190" t="s">
        <v>290</v>
      </c>
      <c r="D190" t="s">
        <v>27</v>
      </c>
      <c r="E190" s="16">
        <v>17008.03</v>
      </c>
      <c r="F190" s="16">
        <v>17008.03</v>
      </c>
      <c r="G190" s="16">
        <v>0</v>
      </c>
      <c r="H190" s="16">
        <v>0</v>
      </c>
      <c r="I190" s="16">
        <v>0</v>
      </c>
      <c r="J190" s="16">
        <v>0</v>
      </c>
      <c r="K190" s="16">
        <v>11.7</v>
      </c>
      <c r="L190" s="16">
        <v>0</v>
      </c>
      <c r="M190" s="16">
        <v>0</v>
      </c>
      <c r="N190" s="16">
        <v>6244.64</v>
      </c>
      <c r="O190" s="16">
        <v>6256.34</v>
      </c>
      <c r="P190" s="16">
        <v>23264.37</v>
      </c>
    </row>
    <row r="191" spans="1:16" x14ac:dyDescent="0.3">
      <c r="A191" s="6">
        <v>45</v>
      </c>
      <c r="B191" t="s">
        <v>274</v>
      </c>
      <c r="C191" t="s">
        <v>291</v>
      </c>
      <c r="D191" t="s">
        <v>292</v>
      </c>
      <c r="E191" s="16">
        <v>79200</v>
      </c>
      <c r="F191" s="16">
        <v>79200</v>
      </c>
      <c r="G191" s="16">
        <v>0</v>
      </c>
      <c r="H191" s="16">
        <v>0</v>
      </c>
      <c r="I191" s="16">
        <v>0</v>
      </c>
      <c r="J191" s="16">
        <v>300</v>
      </c>
      <c r="K191" s="16">
        <v>0</v>
      </c>
      <c r="L191" s="16">
        <v>0</v>
      </c>
      <c r="M191" s="16">
        <v>0</v>
      </c>
      <c r="N191" s="16">
        <v>0</v>
      </c>
      <c r="O191" s="16">
        <v>300</v>
      </c>
      <c r="P191" s="16">
        <v>79500</v>
      </c>
    </row>
    <row r="192" spans="1:16" x14ac:dyDescent="0.3">
      <c r="A192" s="6">
        <v>45</v>
      </c>
      <c r="B192" t="s">
        <v>274</v>
      </c>
      <c r="C192" t="s">
        <v>293</v>
      </c>
      <c r="D192" t="s">
        <v>294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30.9</v>
      </c>
      <c r="L192" s="16">
        <v>407.68</v>
      </c>
      <c r="M192" s="16">
        <v>0</v>
      </c>
      <c r="N192" s="16">
        <v>0</v>
      </c>
      <c r="O192" s="16">
        <v>438.58</v>
      </c>
      <c r="P192" s="16">
        <v>438.58</v>
      </c>
    </row>
    <row r="193" spans="1:16" x14ac:dyDescent="0.3">
      <c r="A193" s="6">
        <v>45</v>
      </c>
      <c r="B193" t="s">
        <v>274</v>
      </c>
      <c r="C193" t="s">
        <v>295</v>
      </c>
      <c r="D193" t="s">
        <v>296</v>
      </c>
      <c r="E193" s="16">
        <v>328474</v>
      </c>
      <c r="F193" s="16">
        <v>328474</v>
      </c>
      <c r="G193" s="16">
        <v>0</v>
      </c>
      <c r="H193" s="16">
        <v>0</v>
      </c>
      <c r="I193" s="16">
        <v>0</v>
      </c>
      <c r="J193" s="16">
        <v>17000</v>
      </c>
      <c r="K193" s="16">
        <v>0</v>
      </c>
      <c r="L193" s="16">
        <v>0</v>
      </c>
      <c r="M193" s="16">
        <v>0</v>
      </c>
      <c r="N193" s="16">
        <v>0</v>
      </c>
      <c r="O193" s="16">
        <v>17000</v>
      </c>
      <c r="P193" s="16">
        <v>345474</v>
      </c>
    </row>
    <row r="194" spans="1:16" x14ac:dyDescent="0.3">
      <c r="A194" s="6">
        <v>45</v>
      </c>
      <c r="B194" t="s">
        <v>274</v>
      </c>
      <c r="C194" t="s">
        <v>297</v>
      </c>
      <c r="D194" t="s">
        <v>298</v>
      </c>
      <c r="E194" s="16">
        <v>14497.55</v>
      </c>
      <c r="F194" s="16">
        <v>14497.55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14497.55</v>
      </c>
    </row>
    <row r="195" spans="1:16" x14ac:dyDescent="0.3">
      <c r="A195" s="6">
        <v>45</v>
      </c>
      <c r="B195" t="s">
        <v>274</v>
      </c>
      <c r="C195" t="s">
        <v>299</v>
      </c>
      <c r="D195" t="s">
        <v>300</v>
      </c>
      <c r="E195" s="16">
        <v>40530.160000000003</v>
      </c>
      <c r="F195" s="16">
        <v>40530.15</v>
      </c>
      <c r="G195" s="16">
        <v>0</v>
      </c>
      <c r="H195" s="16">
        <v>0</v>
      </c>
      <c r="I195" s="16">
        <v>0</v>
      </c>
      <c r="J195" s="16">
        <v>329.32</v>
      </c>
      <c r="K195" s="16">
        <v>0</v>
      </c>
      <c r="L195" s="16">
        <v>0</v>
      </c>
      <c r="M195" s="16">
        <v>0</v>
      </c>
      <c r="N195" s="16">
        <v>0</v>
      </c>
      <c r="O195" s="16">
        <v>329.32</v>
      </c>
      <c r="P195" s="16">
        <v>40859.47</v>
      </c>
    </row>
    <row r="196" spans="1:16" x14ac:dyDescent="0.3">
      <c r="A196" s="6">
        <v>45</v>
      </c>
      <c r="B196" t="s">
        <v>274</v>
      </c>
      <c r="C196" t="s">
        <v>301</v>
      </c>
      <c r="D196" t="s">
        <v>302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1:16" x14ac:dyDescent="0.3">
      <c r="A197" s="6">
        <v>45</v>
      </c>
      <c r="B197" t="s">
        <v>274</v>
      </c>
      <c r="C197" t="s">
        <v>303</v>
      </c>
      <c r="D197" t="s">
        <v>304</v>
      </c>
      <c r="E197" s="16">
        <v>45800.04</v>
      </c>
      <c r="F197" s="16">
        <v>45800.04</v>
      </c>
      <c r="G197" s="16">
        <v>0</v>
      </c>
      <c r="H197" s="16">
        <v>0</v>
      </c>
      <c r="I197" s="16">
        <v>0</v>
      </c>
      <c r="J197" s="16">
        <v>0</v>
      </c>
      <c r="K197" s="16">
        <v>505</v>
      </c>
      <c r="L197" s="16">
        <v>0</v>
      </c>
      <c r="M197" s="16">
        <v>0</v>
      </c>
      <c r="N197" s="16">
        <v>0</v>
      </c>
      <c r="O197" s="16">
        <v>505</v>
      </c>
      <c r="P197" s="16">
        <v>46305.04</v>
      </c>
    </row>
    <row r="198" spans="1:16" x14ac:dyDescent="0.3">
      <c r="A198" s="6">
        <v>45</v>
      </c>
      <c r="B198" t="s">
        <v>274</v>
      </c>
      <c r="C198" t="s">
        <v>305</v>
      </c>
      <c r="D198" t="s">
        <v>306</v>
      </c>
      <c r="E198" s="16">
        <v>70872</v>
      </c>
      <c r="F198" s="16">
        <v>70872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500</v>
      </c>
      <c r="M198" s="16">
        <v>0</v>
      </c>
      <c r="N198" s="16">
        <v>0</v>
      </c>
      <c r="O198" s="16">
        <v>500</v>
      </c>
      <c r="P198" s="16">
        <v>71372</v>
      </c>
    </row>
    <row r="199" spans="1:16" x14ac:dyDescent="0.3">
      <c r="A199" s="6">
        <v>45</v>
      </c>
      <c r="B199" t="s">
        <v>274</v>
      </c>
      <c r="C199" t="s">
        <v>307</v>
      </c>
      <c r="D199" t="s">
        <v>308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</row>
    <row r="200" spans="1:16" x14ac:dyDescent="0.3">
      <c r="A200" s="6">
        <v>45</v>
      </c>
      <c r="B200" t="s">
        <v>274</v>
      </c>
      <c r="C200" t="s">
        <v>309</v>
      </c>
      <c r="D200" t="s">
        <v>310</v>
      </c>
      <c r="E200" s="16">
        <v>3017.56</v>
      </c>
      <c r="F200" s="16">
        <v>3017.56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3017.56</v>
      </c>
    </row>
    <row r="201" spans="1:16" x14ac:dyDescent="0.3">
      <c r="A201" s="6">
        <v>46</v>
      </c>
      <c r="B201" t="s">
        <v>311</v>
      </c>
      <c r="C201" t="s">
        <v>312</v>
      </c>
      <c r="D201" t="s">
        <v>15</v>
      </c>
      <c r="E201" s="16">
        <v>0</v>
      </c>
      <c r="F201" s="16">
        <v>0</v>
      </c>
      <c r="G201" s="16">
        <v>0</v>
      </c>
      <c r="H201" s="16">
        <v>250</v>
      </c>
      <c r="I201" s="16">
        <v>250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250</v>
      </c>
    </row>
    <row r="202" spans="1:16" x14ac:dyDescent="0.3">
      <c r="A202" s="6">
        <v>46</v>
      </c>
      <c r="B202" t="s">
        <v>311</v>
      </c>
      <c r="C202" t="s">
        <v>313</v>
      </c>
      <c r="D202" t="s">
        <v>23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</row>
    <row r="203" spans="1:16" x14ac:dyDescent="0.3">
      <c r="A203" s="6">
        <v>46</v>
      </c>
      <c r="B203" t="s">
        <v>311</v>
      </c>
      <c r="C203" t="s">
        <v>314</v>
      </c>
      <c r="D203" t="s">
        <v>32</v>
      </c>
      <c r="E203" s="16">
        <v>1100</v>
      </c>
      <c r="F203" s="16">
        <v>1100</v>
      </c>
      <c r="G203" s="16">
        <v>0</v>
      </c>
      <c r="H203" s="16">
        <v>450</v>
      </c>
      <c r="I203" s="16">
        <v>450</v>
      </c>
      <c r="J203" s="16">
        <v>0</v>
      </c>
      <c r="K203" s="16">
        <v>0</v>
      </c>
      <c r="L203" s="16">
        <v>0</v>
      </c>
      <c r="M203" s="16">
        <v>0</v>
      </c>
      <c r="N203" s="16">
        <v>950</v>
      </c>
      <c r="O203" s="16">
        <v>950</v>
      </c>
      <c r="P203" s="16">
        <v>2500</v>
      </c>
    </row>
    <row r="204" spans="1:16" x14ac:dyDescent="0.3">
      <c r="A204" s="6">
        <v>46</v>
      </c>
      <c r="B204" t="s">
        <v>311</v>
      </c>
      <c r="C204" t="s">
        <v>315</v>
      </c>
      <c r="D204" t="s">
        <v>134</v>
      </c>
      <c r="E204" s="16">
        <v>0</v>
      </c>
      <c r="F204" s="16">
        <v>0</v>
      </c>
      <c r="G204" s="16">
        <v>0</v>
      </c>
      <c r="H204" s="16">
        <v>125</v>
      </c>
      <c r="I204" s="16">
        <v>125</v>
      </c>
      <c r="J204" s="16">
        <v>462.84</v>
      </c>
      <c r="K204" s="16">
        <v>0</v>
      </c>
      <c r="L204" s="16">
        <v>777.71</v>
      </c>
      <c r="M204" s="16">
        <v>0</v>
      </c>
      <c r="N204" s="16">
        <v>0</v>
      </c>
      <c r="O204" s="16">
        <v>1240.55</v>
      </c>
      <c r="P204" s="16">
        <v>1365.55</v>
      </c>
    </row>
    <row r="205" spans="1:16" x14ac:dyDescent="0.3">
      <c r="A205" s="6">
        <v>46</v>
      </c>
      <c r="B205" t="s">
        <v>311</v>
      </c>
      <c r="C205" t="s">
        <v>316</v>
      </c>
      <c r="D205" t="s">
        <v>173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</row>
    <row r="206" spans="1:16" x14ac:dyDescent="0.3">
      <c r="A206" s="6">
        <v>46</v>
      </c>
      <c r="B206" t="s">
        <v>311</v>
      </c>
      <c r="C206" t="s">
        <v>317</v>
      </c>
      <c r="D206" t="s">
        <v>25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44685.74</v>
      </c>
      <c r="O206" s="16">
        <v>44685.74</v>
      </c>
      <c r="P206" s="16">
        <v>44685.74</v>
      </c>
    </row>
    <row r="207" spans="1:16" x14ac:dyDescent="0.3">
      <c r="A207" s="6">
        <v>46</v>
      </c>
      <c r="B207" t="s">
        <v>311</v>
      </c>
      <c r="C207" t="s">
        <v>318</v>
      </c>
      <c r="D207" t="s">
        <v>114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67.5</v>
      </c>
      <c r="L207" s="16">
        <v>0</v>
      </c>
      <c r="M207" s="16">
        <v>0</v>
      </c>
      <c r="N207" s="16">
        <v>0</v>
      </c>
      <c r="O207" s="16">
        <v>67.5</v>
      </c>
      <c r="P207" s="16">
        <v>67.5</v>
      </c>
    </row>
    <row r="208" spans="1:16" x14ac:dyDescent="0.3">
      <c r="A208" s="6">
        <v>46</v>
      </c>
      <c r="B208" t="s">
        <v>311</v>
      </c>
      <c r="C208" t="s">
        <v>319</v>
      </c>
      <c r="D208" t="s">
        <v>27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1844.06</v>
      </c>
      <c r="K208" s="16">
        <v>3379.82</v>
      </c>
      <c r="L208" s="16">
        <v>1613.62</v>
      </c>
      <c r="M208" s="16">
        <v>0</v>
      </c>
      <c r="N208" s="16">
        <v>0</v>
      </c>
      <c r="O208" s="16">
        <v>6837.5</v>
      </c>
      <c r="P208" s="16">
        <v>6837.5</v>
      </c>
    </row>
    <row r="209" spans="1:16" x14ac:dyDescent="0.3">
      <c r="A209" s="6">
        <v>47</v>
      </c>
      <c r="B209" t="s">
        <v>320</v>
      </c>
      <c r="C209" t="s">
        <v>321</v>
      </c>
      <c r="D209" t="s">
        <v>15</v>
      </c>
      <c r="E209" s="16">
        <v>0</v>
      </c>
      <c r="F209" s="16">
        <v>0</v>
      </c>
      <c r="G209" s="16">
        <v>0</v>
      </c>
      <c r="H209" s="16">
        <v>300</v>
      </c>
      <c r="I209" s="16">
        <v>300</v>
      </c>
      <c r="J209" s="16">
        <v>1000</v>
      </c>
      <c r="K209" s="16">
        <v>500</v>
      </c>
      <c r="L209" s="16">
        <v>1000</v>
      </c>
      <c r="M209" s="16">
        <v>0</v>
      </c>
      <c r="N209" s="16">
        <v>0</v>
      </c>
      <c r="O209" s="16">
        <v>2500</v>
      </c>
      <c r="P209" s="16">
        <v>2800</v>
      </c>
    </row>
    <row r="210" spans="1:16" x14ac:dyDescent="0.3">
      <c r="A210" s="6">
        <v>47</v>
      </c>
      <c r="B210" t="s">
        <v>320</v>
      </c>
      <c r="C210" t="s">
        <v>322</v>
      </c>
      <c r="D210" t="s">
        <v>23</v>
      </c>
      <c r="E210" s="16">
        <v>562</v>
      </c>
      <c r="F210" s="16">
        <v>562</v>
      </c>
      <c r="G210" s="16">
        <v>0</v>
      </c>
      <c r="H210" s="16">
        <v>50</v>
      </c>
      <c r="I210" s="16">
        <v>50</v>
      </c>
      <c r="J210" s="16">
        <v>0</v>
      </c>
      <c r="K210" s="16">
        <v>85.75</v>
      </c>
      <c r="L210" s="16">
        <v>807.48</v>
      </c>
      <c r="M210" s="16">
        <v>0</v>
      </c>
      <c r="N210" s="16">
        <v>89.64</v>
      </c>
      <c r="O210" s="16">
        <v>982.87</v>
      </c>
      <c r="P210" s="16">
        <v>1594.87</v>
      </c>
    </row>
    <row r="211" spans="1:16" x14ac:dyDescent="0.3">
      <c r="A211" s="6">
        <v>47</v>
      </c>
      <c r="B211" t="s">
        <v>320</v>
      </c>
      <c r="C211" t="s">
        <v>323</v>
      </c>
      <c r="D211" t="s">
        <v>32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1:16" x14ac:dyDescent="0.3">
      <c r="A212" s="6">
        <v>47</v>
      </c>
      <c r="B212" t="s">
        <v>320</v>
      </c>
      <c r="C212" t="s">
        <v>324</v>
      </c>
      <c r="D212" t="s">
        <v>19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</row>
    <row r="213" spans="1:16" x14ac:dyDescent="0.3">
      <c r="A213" s="6">
        <v>48</v>
      </c>
      <c r="B213" t="s">
        <v>325</v>
      </c>
      <c r="C213" t="s">
        <v>728</v>
      </c>
      <c r="D213" t="s">
        <v>729</v>
      </c>
      <c r="E213" s="16">
        <v>426736</v>
      </c>
      <c r="F213" s="16">
        <v>426736</v>
      </c>
      <c r="G213" s="16">
        <v>0</v>
      </c>
      <c r="H213" s="16">
        <v>225</v>
      </c>
      <c r="I213" s="16">
        <v>225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426961</v>
      </c>
    </row>
    <row r="214" spans="1:16" x14ac:dyDescent="0.3">
      <c r="A214" s="6">
        <v>48</v>
      </c>
      <c r="B214" t="s">
        <v>325</v>
      </c>
      <c r="C214" t="s">
        <v>328</v>
      </c>
      <c r="D214" t="s">
        <v>25</v>
      </c>
      <c r="E214" s="16">
        <v>562109.24</v>
      </c>
      <c r="F214" s="16">
        <v>562109.24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562109.24</v>
      </c>
    </row>
    <row r="215" spans="1:16" x14ac:dyDescent="0.3">
      <c r="A215" s="6">
        <v>48</v>
      </c>
      <c r="B215" t="s">
        <v>325</v>
      </c>
      <c r="C215" t="s">
        <v>329</v>
      </c>
      <c r="D215" t="s">
        <v>114</v>
      </c>
      <c r="E215" s="16">
        <v>89969</v>
      </c>
      <c r="F215" s="16">
        <v>89969</v>
      </c>
      <c r="G215" s="16">
        <v>0</v>
      </c>
      <c r="H215" s="16">
        <v>0</v>
      </c>
      <c r="I215" s="16">
        <v>0</v>
      </c>
      <c r="J215" s="16">
        <v>339.23</v>
      </c>
      <c r="K215" s="16">
        <v>3804.39</v>
      </c>
      <c r="L215" s="16">
        <v>483.94</v>
      </c>
      <c r="M215" s="16">
        <v>0</v>
      </c>
      <c r="N215" s="16">
        <v>0</v>
      </c>
      <c r="O215" s="16">
        <v>4627.55</v>
      </c>
      <c r="P215" s="16">
        <v>94596.55</v>
      </c>
    </row>
    <row r="216" spans="1:16" x14ac:dyDescent="0.3">
      <c r="A216" s="6">
        <v>48</v>
      </c>
      <c r="B216" t="s">
        <v>325</v>
      </c>
      <c r="C216" t="s">
        <v>330</v>
      </c>
      <c r="D216" t="s">
        <v>65</v>
      </c>
      <c r="E216" s="16">
        <v>253786</v>
      </c>
      <c r="F216" s="16">
        <v>253786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253786</v>
      </c>
    </row>
    <row r="217" spans="1:16" x14ac:dyDescent="0.3">
      <c r="A217" s="6">
        <v>48</v>
      </c>
      <c r="B217" t="s">
        <v>325</v>
      </c>
      <c r="C217" t="s">
        <v>331</v>
      </c>
      <c r="D217" t="s">
        <v>27</v>
      </c>
      <c r="E217" s="16">
        <v>99977.2</v>
      </c>
      <c r="F217" s="16">
        <v>99977.2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99977.2</v>
      </c>
    </row>
    <row r="218" spans="1:16" x14ac:dyDescent="0.3">
      <c r="A218" s="6">
        <v>48</v>
      </c>
      <c r="B218" t="s">
        <v>325</v>
      </c>
      <c r="C218" t="s">
        <v>332</v>
      </c>
      <c r="D218" t="s">
        <v>333</v>
      </c>
      <c r="E218" s="16">
        <v>217148.44</v>
      </c>
      <c r="F218" s="16">
        <v>217148.44</v>
      </c>
      <c r="G218" s="16">
        <v>0</v>
      </c>
      <c r="H218" s="16">
        <v>0</v>
      </c>
      <c r="I218" s="16">
        <v>0</v>
      </c>
      <c r="J218" s="16">
        <v>153.72</v>
      </c>
      <c r="K218" s="16">
        <v>0</v>
      </c>
      <c r="L218" s="16">
        <v>0</v>
      </c>
      <c r="M218" s="16">
        <v>0</v>
      </c>
      <c r="N218" s="16">
        <v>164.47</v>
      </c>
      <c r="O218" s="16">
        <v>318.19</v>
      </c>
      <c r="P218" s="16">
        <v>217466.63</v>
      </c>
    </row>
    <row r="219" spans="1:16" x14ac:dyDescent="0.3">
      <c r="A219" s="6">
        <v>48</v>
      </c>
      <c r="B219" t="s">
        <v>325</v>
      </c>
      <c r="C219" t="s">
        <v>334</v>
      </c>
      <c r="D219" t="s">
        <v>335</v>
      </c>
      <c r="E219" s="16">
        <v>0</v>
      </c>
      <c r="F219" s="16">
        <v>0</v>
      </c>
      <c r="G219" s="16">
        <v>0</v>
      </c>
      <c r="H219" s="16">
        <v>75</v>
      </c>
      <c r="I219" s="16">
        <v>75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75</v>
      </c>
    </row>
    <row r="220" spans="1:16" x14ac:dyDescent="0.3">
      <c r="A220" s="6">
        <v>48</v>
      </c>
      <c r="B220" t="s">
        <v>325</v>
      </c>
      <c r="C220" t="s">
        <v>336</v>
      </c>
      <c r="D220" t="s">
        <v>337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1:16" x14ac:dyDescent="0.3">
      <c r="A221" s="6">
        <v>48</v>
      </c>
      <c r="B221" t="s">
        <v>325</v>
      </c>
      <c r="C221" t="s">
        <v>730</v>
      </c>
      <c r="D221" t="s">
        <v>731</v>
      </c>
      <c r="E221" s="16">
        <v>18606.18</v>
      </c>
      <c r="F221" s="16">
        <v>18606.18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18606.18</v>
      </c>
    </row>
    <row r="222" spans="1:16" x14ac:dyDescent="0.3">
      <c r="A222" s="6">
        <v>48</v>
      </c>
      <c r="B222" t="s">
        <v>325</v>
      </c>
      <c r="C222" t="s">
        <v>338</v>
      </c>
      <c r="D222" t="s">
        <v>339</v>
      </c>
      <c r="E222" s="16">
        <v>38255.75</v>
      </c>
      <c r="F222" s="16">
        <v>38255.75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337.56</v>
      </c>
      <c r="O222" s="16">
        <v>337.56</v>
      </c>
      <c r="P222" s="16">
        <v>38593.31</v>
      </c>
    </row>
    <row r="223" spans="1:16" x14ac:dyDescent="0.3">
      <c r="A223" s="6">
        <v>49</v>
      </c>
      <c r="B223" t="s">
        <v>340</v>
      </c>
      <c r="C223" t="s">
        <v>341</v>
      </c>
      <c r="D223" t="s">
        <v>15</v>
      </c>
      <c r="E223" s="16">
        <v>165091.6</v>
      </c>
      <c r="F223" s="16">
        <v>165091.6</v>
      </c>
      <c r="G223" s="16">
        <v>0</v>
      </c>
      <c r="H223" s="16">
        <v>0</v>
      </c>
      <c r="I223" s="16">
        <v>0</v>
      </c>
      <c r="J223" s="16">
        <v>142</v>
      </c>
      <c r="K223" s="16">
        <v>474.88</v>
      </c>
      <c r="L223" s="16">
        <v>1976.66</v>
      </c>
      <c r="M223" s="16">
        <v>0</v>
      </c>
      <c r="N223" s="16">
        <v>0</v>
      </c>
      <c r="O223" s="16">
        <v>2593.54</v>
      </c>
      <c r="P223" s="16">
        <v>167685.14000000001</v>
      </c>
    </row>
    <row r="224" spans="1:16" x14ac:dyDescent="0.3">
      <c r="A224" s="6">
        <v>49</v>
      </c>
      <c r="B224" t="s">
        <v>340</v>
      </c>
      <c r="C224" t="s">
        <v>342</v>
      </c>
      <c r="D224" t="s">
        <v>277</v>
      </c>
      <c r="E224" s="16">
        <v>9724247.3800000008</v>
      </c>
      <c r="F224" s="16">
        <v>9724247.3800000008</v>
      </c>
      <c r="G224" s="16">
        <v>0</v>
      </c>
      <c r="H224" s="16">
        <v>4975</v>
      </c>
      <c r="I224" s="16">
        <v>4975</v>
      </c>
      <c r="J224" s="16">
        <v>14993.3</v>
      </c>
      <c r="K224" s="16">
        <v>30032.9</v>
      </c>
      <c r="L224" s="16">
        <v>50239.61</v>
      </c>
      <c r="M224" s="16">
        <v>0</v>
      </c>
      <c r="N224" s="16">
        <v>0</v>
      </c>
      <c r="O224" s="16">
        <v>95265.81</v>
      </c>
      <c r="P224" s="16">
        <v>9824488.1899999995</v>
      </c>
    </row>
    <row r="225" spans="1:16" x14ac:dyDescent="0.3">
      <c r="A225" s="6">
        <v>49</v>
      </c>
      <c r="B225" t="s">
        <v>340</v>
      </c>
      <c r="C225" t="s">
        <v>343</v>
      </c>
      <c r="D225" t="s">
        <v>344</v>
      </c>
      <c r="E225" s="16">
        <v>295951.32</v>
      </c>
      <c r="F225" s="16">
        <v>295951.32</v>
      </c>
      <c r="G225" s="16">
        <v>0</v>
      </c>
      <c r="H225" s="16">
        <v>3300</v>
      </c>
      <c r="I225" s="16">
        <v>3300</v>
      </c>
      <c r="J225" s="16">
        <v>0</v>
      </c>
      <c r="K225" s="16">
        <v>23.94</v>
      </c>
      <c r="L225" s="16">
        <v>0</v>
      </c>
      <c r="M225" s="16">
        <v>0</v>
      </c>
      <c r="N225" s="16">
        <v>0</v>
      </c>
      <c r="O225" s="16">
        <v>23.94</v>
      </c>
      <c r="P225" s="16">
        <v>299275.26</v>
      </c>
    </row>
    <row r="226" spans="1:16" x14ac:dyDescent="0.3">
      <c r="A226" s="6">
        <v>49</v>
      </c>
      <c r="B226" t="s">
        <v>340</v>
      </c>
      <c r="C226" t="s">
        <v>345</v>
      </c>
      <c r="D226" t="s">
        <v>346</v>
      </c>
      <c r="E226" s="16">
        <v>151200</v>
      </c>
      <c r="F226" s="16">
        <v>151200</v>
      </c>
      <c r="G226" s="16">
        <v>0</v>
      </c>
      <c r="H226" s="16">
        <v>0</v>
      </c>
      <c r="I226" s="16">
        <v>0</v>
      </c>
      <c r="J226" s="16">
        <v>0</v>
      </c>
      <c r="K226" s="16">
        <v>116</v>
      </c>
      <c r="L226" s="16">
        <v>0</v>
      </c>
      <c r="M226" s="16">
        <v>0</v>
      </c>
      <c r="N226" s="16">
        <v>0</v>
      </c>
      <c r="O226" s="16">
        <v>116</v>
      </c>
      <c r="P226" s="16">
        <v>151316</v>
      </c>
    </row>
    <row r="227" spans="1:16" x14ac:dyDescent="0.3">
      <c r="A227" s="6">
        <v>49</v>
      </c>
      <c r="B227" t="s">
        <v>340</v>
      </c>
      <c r="C227" t="s">
        <v>347</v>
      </c>
      <c r="D227" t="s">
        <v>348</v>
      </c>
      <c r="E227" s="16">
        <v>85605.53</v>
      </c>
      <c r="F227" s="16">
        <v>85605.53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85605.53</v>
      </c>
    </row>
    <row r="228" spans="1:16" x14ac:dyDescent="0.3">
      <c r="A228" s="6">
        <v>49</v>
      </c>
      <c r="B228" t="s">
        <v>340</v>
      </c>
      <c r="C228" t="s">
        <v>349</v>
      </c>
      <c r="D228" t="s">
        <v>350</v>
      </c>
      <c r="E228" s="16">
        <v>186781.78</v>
      </c>
      <c r="F228" s="16">
        <v>186781.78</v>
      </c>
      <c r="G228" s="16">
        <v>0</v>
      </c>
      <c r="H228" s="16">
        <v>3900</v>
      </c>
      <c r="I228" s="16">
        <v>3900</v>
      </c>
      <c r="J228" s="16">
        <v>0</v>
      </c>
      <c r="K228" s="16">
        <v>0</v>
      </c>
      <c r="L228" s="16">
        <v>0</v>
      </c>
      <c r="M228" s="16">
        <v>0</v>
      </c>
      <c r="N228" s="16">
        <v>3455.92</v>
      </c>
      <c r="O228" s="16">
        <v>3455.92</v>
      </c>
      <c r="P228" s="16">
        <v>194137.7</v>
      </c>
    </row>
    <row r="229" spans="1:16" x14ac:dyDescent="0.3">
      <c r="A229" s="6">
        <v>49</v>
      </c>
      <c r="B229" t="s">
        <v>340</v>
      </c>
      <c r="C229" t="s">
        <v>351</v>
      </c>
      <c r="D229" t="s">
        <v>352</v>
      </c>
      <c r="E229" s="16">
        <v>130227.9</v>
      </c>
      <c r="F229" s="16">
        <v>130227.9</v>
      </c>
      <c r="G229" s="16">
        <v>0</v>
      </c>
      <c r="H229" s="16">
        <v>500</v>
      </c>
      <c r="I229" s="16">
        <v>500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130727.9</v>
      </c>
    </row>
    <row r="230" spans="1:16" x14ac:dyDescent="0.3">
      <c r="A230" s="6">
        <v>49</v>
      </c>
      <c r="B230" t="s">
        <v>340</v>
      </c>
      <c r="C230" t="s">
        <v>353</v>
      </c>
      <c r="D230" t="s">
        <v>354</v>
      </c>
      <c r="E230" s="16">
        <v>272235.2</v>
      </c>
      <c r="F230" s="16">
        <v>272235.2</v>
      </c>
      <c r="G230" s="16">
        <v>0</v>
      </c>
      <c r="H230" s="16">
        <v>450</v>
      </c>
      <c r="I230" s="16">
        <v>450</v>
      </c>
      <c r="J230" s="16">
        <v>0</v>
      </c>
      <c r="K230" s="16">
        <v>1563.14</v>
      </c>
      <c r="L230" s="16">
        <v>0</v>
      </c>
      <c r="M230" s="16">
        <v>0</v>
      </c>
      <c r="N230" s="16">
        <v>0</v>
      </c>
      <c r="O230" s="16">
        <v>1563.14</v>
      </c>
      <c r="P230" s="16">
        <v>274248.34000000003</v>
      </c>
    </row>
    <row r="231" spans="1:16" x14ac:dyDescent="0.3">
      <c r="A231" s="6">
        <v>49</v>
      </c>
      <c r="B231" t="s">
        <v>340</v>
      </c>
      <c r="C231" t="s">
        <v>355</v>
      </c>
      <c r="D231" t="s">
        <v>356</v>
      </c>
      <c r="E231" s="16">
        <v>0</v>
      </c>
      <c r="F231" s="16">
        <v>0</v>
      </c>
      <c r="G231" s="16">
        <v>0</v>
      </c>
      <c r="H231" s="16">
        <v>400</v>
      </c>
      <c r="I231" s="16">
        <v>400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400</v>
      </c>
    </row>
    <row r="232" spans="1:16" x14ac:dyDescent="0.3">
      <c r="A232" s="6">
        <v>49</v>
      </c>
      <c r="B232" t="s">
        <v>340</v>
      </c>
      <c r="C232" t="s">
        <v>357</v>
      </c>
      <c r="D232" t="s">
        <v>358</v>
      </c>
      <c r="E232" s="16">
        <v>0</v>
      </c>
      <c r="F232" s="16">
        <v>0</v>
      </c>
      <c r="G232" s="16">
        <v>0</v>
      </c>
      <c r="H232" s="16">
        <v>700</v>
      </c>
      <c r="I232" s="16">
        <v>700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700</v>
      </c>
    </row>
    <row r="233" spans="1:16" x14ac:dyDescent="0.3">
      <c r="A233" s="6">
        <v>49</v>
      </c>
      <c r="B233" t="s">
        <v>340</v>
      </c>
      <c r="C233" t="s">
        <v>359</v>
      </c>
      <c r="D233" t="s">
        <v>360</v>
      </c>
      <c r="E233" s="16">
        <v>122707.95</v>
      </c>
      <c r="F233" s="16">
        <v>122707.95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122707.95</v>
      </c>
    </row>
    <row r="234" spans="1:16" x14ac:dyDescent="0.3">
      <c r="A234" s="6">
        <v>49</v>
      </c>
      <c r="B234" t="s">
        <v>340</v>
      </c>
      <c r="C234" t="s">
        <v>361</v>
      </c>
      <c r="D234" t="s">
        <v>362</v>
      </c>
      <c r="E234" s="16">
        <v>13882.15</v>
      </c>
      <c r="F234" s="16">
        <v>13882.15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13882.15</v>
      </c>
    </row>
    <row r="235" spans="1:16" x14ac:dyDescent="0.3">
      <c r="A235" s="6">
        <v>50</v>
      </c>
      <c r="B235" t="s">
        <v>363</v>
      </c>
      <c r="C235" t="s">
        <v>364</v>
      </c>
      <c r="D235" t="s">
        <v>15</v>
      </c>
      <c r="E235" s="16">
        <v>0</v>
      </c>
      <c r="F235" s="16">
        <v>0</v>
      </c>
      <c r="G235" s="16">
        <v>0</v>
      </c>
      <c r="H235" s="16">
        <v>75</v>
      </c>
      <c r="I235" s="16">
        <v>75</v>
      </c>
      <c r="J235" s="16">
        <v>0</v>
      </c>
      <c r="K235" s="16">
        <v>0</v>
      </c>
      <c r="L235" s="16">
        <v>0</v>
      </c>
      <c r="M235" s="16">
        <v>0</v>
      </c>
      <c r="N235" s="16">
        <v>499.86</v>
      </c>
      <c r="O235" s="16">
        <v>499.86</v>
      </c>
      <c r="P235" s="16">
        <v>574.86</v>
      </c>
    </row>
    <row r="236" spans="1:16" x14ac:dyDescent="0.3">
      <c r="A236" s="6">
        <v>50</v>
      </c>
      <c r="B236" t="s">
        <v>363</v>
      </c>
      <c r="C236" t="s">
        <v>365</v>
      </c>
      <c r="D236" t="s">
        <v>366</v>
      </c>
      <c r="E236" s="16">
        <v>800</v>
      </c>
      <c r="F236" s="16">
        <v>800</v>
      </c>
      <c r="G236" s="16">
        <v>0</v>
      </c>
      <c r="H236" s="16">
        <v>175</v>
      </c>
      <c r="I236" s="16">
        <v>175</v>
      </c>
      <c r="J236" s="16">
        <v>0</v>
      </c>
      <c r="K236" s="16">
        <v>0</v>
      </c>
      <c r="L236" s="16">
        <v>394.3</v>
      </c>
      <c r="M236" s="16">
        <v>0</v>
      </c>
      <c r="N236" s="16">
        <v>22</v>
      </c>
      <c r="O236" s="16">
        <v>416.3</v>
      </c>
      <c r="P236" s="16">
        <v>1391.3</v>
      </c>
    </row>
    <row r="237" spans="1:16" x14ac:dyDescent="0.3">
      <c r="A237" s="6">
        <v>50</v>
      </c>
      <c r="B237" t="s">
        <v>363</v>
      </c>
      <c r="C237" t="s">
        <v>367</v>
      </c>
      <c r="D237" t="s">
        <v>23</v>
      </c>
      <c r="E237" s="16">
        <v>6572</v>
      </c>
      <c r="F237" s="16">
        <v>6572</v>
      </c>
      <c r="G237" s="16">
        <v>0</v>
      </c>
      <c r="H237" s="16">
        <v>75</v>
      </c>
      <c r="I237" s="16">
        <v>75</v>
      </c>
      <c r="J237" s="16">
        <v>44.18</v>
      </c>
      <c r="K237" s="16">
        <v>112.34</v>
      </c>
      <c r="L237" s="16">
        <v>521.04</v>
      </c>
      <c r="M237" s="16">
        <v>0</v>
      </c>
      <c r="N237" s="16">
        <v>0</v>
      </c>
      <c r="O237" s="16">
        <v>677.56</v>
      </c>
      <c r="P237" s="16">
        <v>7324.56</v>
      </c>
    </row>
    <row r="238" spans="1:16" x14ac:dyDescent="0.3">
      <c r="A238" s="6">
        <v>50</v>
      </c>
      <c r="B238" t="s">
        <v>363</v>
      </c>
      <c r="C238" t="s">
        <v>368</v>
      </c>
      <c r="D238" t="s">
        <v>32</v>
      </c>
      <c r="E238" s="16">
        <v>12200</v>
      </c>
      <c r="F238" s="16">
        <v>12200</v>
      </c>
      <c r="G238" s="16">
        <v>0</v>
      </c>
      <c r="H238" s="16">
        <v>0</v>
      </c>
      <c r="I238" s="16">
        <v>0</v>
      </c>
      <c r="J238" s="16">
        <v>0</v>
      </c>
      <c r="K238" s="16">
        <v>4195.8100000000004</v>
      </c>
      <c r="L238" s="16">
        <v>0</v>
      </c>
      <c r="M238" s="16">
        <v>0</v>
      </c>
      <c r="N238" s="16">
        <v>0</v>
      </c>
      <c r="O238" s="16">
        <v>4195.8100000000004</v>
      </c>
      <c r="P238" s="16">
        <v>16395.810000000001</v>
      </c>
    </row>
    <row r="239" spans="1:16" x14ac:dyDescent="0.3">
      <c r="A239" s="6">
        <v>50</v>
      </c>
      <c r="B239" t="s">
        <v>363</v>
      </c>
      <c r="C239" t="s">
        <v>369</v>
      </c>
      <c r="D239" t="s">
        <v>19</v>
      </c>
      <c r="E239" s="16">
        <v>38984.959999999999</v>
      </c>
      <c r="F239" s="16">
        <v>38984.959999999999</v>
      </c>
      <c r="G239" s="16">
        <v>0</v>
      </c>
      <c r="H239" s="16">
        <v>0</v>
      </c>
      <c r="I239" s="16">
        <v>0</v>
      </c>
      <c r="J239" s="16">
        <v>0</v>
      </c>
      <c r="K239" s="16">
        <v>2743.84</v>
      </c>
      <c r="L239" s="16">
        <v>0</v>
      </c>
      <c r="M239" s="16">
        <v>0</v>
      </c>
      <c r="N239" s="16">
        <v>0</v>
      </c>
      <c r="O239" s="16">
        <v>2743.84</v>
      </c>
      <c r="P239" s="16">
        <v>41728.800000000003</v>
      </c>
    </row>
    <row r="240" spans="1:16" x14ac:dyDescent="0.3">
      <c r="A240" s="6">
        <v>51</v>
      </c>
      <c r="B240" t="s">
        <v>370</v>
      </c>
      <c r="C240" t="s">
        <v>371</v>
      </c>
      <c r="D240" t="s">
        <v>15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457.28</v>
      </c>
      <c r="K240" s="16">
        <v>0</v>
      </c>
      <c r="L240" s="16">
        <v>0</v>
      </c>
      <c r="M240" s="16">
        <v>0</v>
      </c>
      <c r="N240" s="16">
        <v>0</v>
      </c>
      <c r="O240" s="16">
        <v>457.28</v>
      </c>
      <c r="P240" s="16">
        <v>457.28</v>
      </c>
    </row>
    <row r="241" spans="1:16" x14ac:dyDescent="0.3">
      <c r="A241" s="6">
        <v>51</v>
      </c>
      <c r="B241" t="s">
        <v>370</v>
      </c>
      <c r="C241" t="s">
        <v>372</v>
      </c>
      <c r="D241" t="s">
        <v>19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1800.91</v>
      </c>
      <c r="L241" s="16">
        <v>1844.5</v>
      </c>
      <c r="M241" s="16">
        <v>0</v>
      </c>
      <c r="N241" s="16">
        <v>0</v>
      </c>
      <c r="O241" s="16">
        <v>3645.41</v>
      </c>
      <c r="P241" s="16">
        <v>3645.41</v>
      </c>
    </row>
    <row r="242" spans="1:16" x14ac:dyDescent="0.3">
      <c r="A242" s="6">
        <v>52</v>
      </c>
      <c r="B242" t="s">
        <v>373</v>
      </c>
      <c r="C242" t="s">
        <v>374</v>
      </c>
      <c r="D242" t="s">
        <v>15</v>
      </c>
      <c r="E242" s="16">
        <v>663</v>
      </c>
      <c r="F242" s="16">
        <v>663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663</v>
      </c>
    </row>
    <row r="243" spans="1:16" x14ac:dyDescent="0.3">
      <c r="A243" s="6">
        <v>52</v>
      </c>
      <c r="B243" t="s">
        <v>373</v>
      </c>
      <c r="C243" t="s">
        <v>375</v>
      </c>
      <c r="D243" t="s">
        <v>23</v>
      </c>
      <c r="E243" s="16">
        <v>1181.8599999999999</v>
      </c>
      <c r="F243" s="16">
        <v>1181.8599999999999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1181.8599999999999</v>
      </c>
    </row>
    <row r="244" spans="1:16" x14ac:dyDescent="0.3">
      <c r="A244" s="6">
        <v>52</v>
      </c>
      <c r="B244" t="s">
        <v>373</v>
      </c>
      <c r="C244" t="s">
        <v>376</v>
      </c>
      <c r="D244" t="s">
        <v>32</v>
      </c>
      <c r="E244" s="16">
        <v>1270.1600000000001</v>
      </c>
      <c r="F244" s="16">
        <v>1270.1500000000001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1270.1500000000001</v>
      </c>
    </row>
    <row r="245" spans="1:16" x14ac:dyDescent="0.3">
      <c r="A245" s="6">
        <v>52</v>
      </c>
      <c r="B245" t="s">
        <v>373</v>
      </c>
      <c r="C245" t="s">
        <v>377</v>
      </c>
      <c r="D245" t="s">
        <v>19</v>
      </c>
      <c r="E245" s="16">
        <v>130260.67</v>
      </c>
      <c r="F245" s="16">
        <v>130260.67</v>
      </c>
      <c r="G245" s="16">
        <v>0</v>
      </c>
      <c r="H245" s="16">
        <v>0</v>
      </c>
      <c r="I245" s="16">
        <v>0</v>
      </c>
      <c r="J245" s="16">
        <v>1899.41</v>
      </c>
      <c r="K245" s="16">
        <v>82.8</v>
      </c>
      <c r="L245" s="16">
        <v>6810.94</v>
      </c>
      <c r="M245" s="16">
        <v>0</v>
      </c>
      <c r="N245" s="16">
        <v>1660.46</v>
      </c>
      <c r="O245" s="16">
        <v>10453.61</v>
      </c>
      <c r="P245" s="16">
        <v>140714.28</v>
      </c>
    </row>
    <row r="246" spans="1:16" x14ac:dyDescent="0.3">
      <c r="A246" s="6">
        <v>52</v>
      </c>
      <c r="B246" t="s">
        <v>373</v>
      </c>
      <c r="C246" t="s">
        <v>378</v>
      </c>
      <c r="D246" t="s">
        <v>379</v>
      </c>
      <c r="E246" s="16">
        <v>1521.75</v>
      </c>
      <c r="F246" s="16">
        <v>1521.75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1521.75</v>
      </c>
    </row>
    <row r="247" spans="1:16" x14ac:dyDescent="0.3">
      <c r="A247" s="6">
        <v>53</v>
      </c>
      <c r="B247" t="s">
        <v>380</v>
      </c>
      <c r="C247" t="s">
        <v>381</v>
      </c>
      <c r="D247" t="s">
        <v>63</v>
      </c>
      <c r="E247" s="16">
        <v>2875933.85</v>
      </c>
      <c r="F247" s="16">
        <v>2875933.84</v>
      </c>
      <c r="G247" s="16">
        <v>0</v>
      </c>
      <c r="H247" s="16">
        <v>550</v>
      </c>
      <c r="I247" s="16">
        <v>550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2876483.84</v>
      </c>
    </row>
    <row r="248" spans="1:16" x14ac:dyDescent="0.3">
      <c r="A248" s="6">
        <v>54</v>
      </c>
      <c r="B248" t="s">
        <v>382</v>
      </c>
      <c r="C248" t="s">
        <v>383</v>
      </c>
      <c r="D248" t="s">
        <v>15</v>
      </c>
      <c r="E248" s="16">
        <v>1063.95</v>
      </c>
      <c r="F248" s="16">
        <v>1063.95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1063.95</v>
      </c>
    </row>
    <row r="249" spans="1:16" x14ac:dyDescent="0.3">
      <c r="A249" s="6">
        <v>54</v>
      </c>
      <c r="B249" t="s">
        <v>382</v>
      </c>
      <c r="C249" t="s">
        <v>384</v>
      </c>
      <c r="D249" t="s">
        <v>23</v>
      </c>
      <c r="E249" s="16">
        <v>0</v>
      </c>
      <c r="F249" s="16">
        <v>0</v>
      </c>
      <c r="G249" s="16">
        <v>0</v>
      </c>
      <c r="H249" s="16">
        <v>400</v>
      </c>
      <c r="I249" s="16">
        <v>400</v>
      </c>
      <c r="J249" s="16">
        <v>0</v>
      </c>
      <c r="K249" s="16">
        <v>0</v>
      </c>
      <c r="L249" s="16">
        <v>0</v>
      </c>
      <c r="M249" s="16">
        <v>0</v>
      </c>
      <c r="N249" s="16">
        <v>1447.25</v>
      </c>
      <c r="O249" s="16">
        <v>1447.25</v>
      </c>
      <c r="P249" s="16">
        <v>1847.25</v>
      </c>
    </row>
    <row r="250" spans="1:16" x14ac:dyDescent="0.3">
      <c r="A250" s="6">
        <v>54</v>
      </c>
      <c r="B250" t="s">
        <v>382</v>
      </c>
      <c r="C250" t="s">
        <v>385</v>
      </c>
      <c r="D250" t="s">
        <v>32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1:16" x14ac:dyDescent="0.3">
      <c r="A251" s="6">
        <v>54</v>
      </c>
      <c r="B251" t="s">
        <v>382</v>
      </c>
      <c r="C251" t="s">
        <v>386</v>
      </c>
      <c r="D251" t="s">
        <v>19</v>
      </c>
      <c r="E251" s="16">
        <v>338675.55</v>
      </c>
      <c r="F251" s="16">
        <v>338675.55</v>
      </c>
      <c r="G251" s="16">
        <v>0</v>
      </c>
      <c r="H251" s="16">
        <v>0</v>
      </c>
      <c r="I251" s="16">
        <v>0</v>
      </c>
      <c r="J251" s="16">
        <v>0</v>
      </c>
      <c r="K251" s="16">
        <v>4635.53</v>
      </c>
      <c r="L251" s="16">
        <v>6397.9</v>
      </c>
      <c r="M251" s="16">
        <v>0</v>
      </c>
      <c r="N251" s="16">
        <v>9493.33</v>
      </c>
      <c r="O251" s="16">
        <v>20526.759999999998</v>
      </c>
      <c r="P251" s="16">
        <v>359202.31</v>
      </c>
    </row>
    <row r="252" spans="1:16" x14ac:dyDescent="0.3">
      <c r="A252" s="6">
        <v>54</v>
      </c>
      <c r="B252" t="s">
        <v>382</v>
      </c>
      <c r="C252" t="s">
        <v>387</v>
      </c>
      <c r="D252" t="s">
        <v>65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218.05</v>
      </c>
      <c r="N252" s="16">
        <v>0</v>
      </c>
      <c r="O252" s="16">
        <v>218.05</v>
      </c>
      <c r="P252" s="16">
        <v>218.05</v>
      </c>
    </row>
    <row r="253" spans="1:16" x14ac:dyDescent="0.3">
      <c r="A253" s="6">
        <v>55</v>
      </c>
      <c r="B253" t="s">
        <v>388</v>
      </c>
      <c r="C253" t="s">
        <v>389</v>
      </c>
      <c r="D253" t="s">
        <v>15</v>
      </c>
      <c r="E253" s="16">
        <v>0</v>
      </c>
      <c r="F253" s="16">
        <v>0</v>
      </c>
      <c r="G253" s="16">
        <v>0</v>
      </c>
      <c r="H253" s="16">
        <v>125</v>
      </c>
      <c r="I253" s="16">
        <v>125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125</v>
      </c>
    </row>
    <row r="254" spans="1:16" x14ac:dyDescent="0.3">
      <c r="A254" s="6">
        <v>55</v>
      </c>
      <c r="B254" t="s">
        <v>388</v>
      </c>
      <c r="C254" t="s">
        <v>390</v>
      </c>
      <c r="D254" t="s">
        <v>23</v>
      </c>
      <c r="E254" s="16">
        <v>7130</v>
      </c>
      <c r="F254" s="16">
        <v>7130</v>
      </c>
      <c r="G254" s="16">
        <v>0</v>
      </c>
      <c r="H254" s="16">
        <v>100</v>
      </c>
      <c r="I254" s="16">
        <v>100</v>
      </c>
      <c r="J254" s="16">
        <v>0</v>
      </c>
      <c r="K254" s="16">
        <v>0</v>
      </c>
      <c r="L254" s="16">
        <v>533.91999999999996</v>
      </c>
      <c r="M254" s="16">
        <v>0</v>
      </c>
      <c r="N254" s="16">
        <v>0</v>
      </c>
      <c r="O254" s="16">
        <v>533.91999999999996</v>
      </c>
      <c r="P254" s="16">
        <v>7763.92</v>
      </c>
    </row>
    <row r="255" spans="1:16" x14ac:dyDescent="0.3">
      <c r="A255" s="6">
        <v>55</v>
      </c>
      <c r="B255" t="s">
        <v>388</v>
      </c>
      <c r="C255" t="s">
        <v>391</v>
      </c>
      <c r="D255" t="s">
        <v>32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45.08</v>
      </c>
      <c r="L255" s="16">
        <v>0</v>
      </c>
      <c r="M255" s="16">
        <v>0</v>
      </c>
      <c r="N255" s="16">
        <v>0</v>
      </c>
      <c r="O255" s="16">
        <v>45.08</v>
      </c>
      <c r="P255" s="16">
        <v>45.08</v>
      </c>
    </row>
    <row r="256" spans="1:16" x14ac:dyDescent="0.3">
      <c r="A256" s="6">
        <v>55</v>
      </c>
      <c r="B256" t="s">
        <v>388</v>
      </c>
      <c r="C256" t="s">
        <v>392</v>
      </c>
      <c r="D256" t="s">
        <v>134</v>
      </c>
      <c r="E256" s="16">
        <v>5730</v>
      </c>
      <c r="F256" s="16">
        <v>5730</v>
      </c>
      <c r="G256" s="16">
        <v>0</v>
      </c>
      <c r="H256" s="16">
        <v>25</v>
      </c>
      <c r="I256" s="16">
        <v>25</v>
      </c>
      <c r="J256" s="16">
        <v>73.8</v>
      </c>
      <c r="K256" s="16">
        <v>0</v>
      </c>
      <c r="L256" s="16">
        <v>0</v>
      </c>
      <c r="M256" s="16">
        <v>0</v>
      </c>
      <c r="N256" s="16">
        <v>0</v>
      </c>
      <c r="O256" s="16">
        <v>73.8</v>
      </c>
      <c r="P256" s="16">
        <v>5828.8</v>
      </c>
    </row>
    <row r="257" spans="1:16" x14ac:dyDescent="0.3">
      <c r="A257" s="6">
        <v>55</v>
      </c>
      <c r="B257" t="s">
        <v>388</v>
      </c>
      <c r="C257" t="s">
        <v>393</v>
      </c>
      <c r="D257" t="s">
        <v>19</v>
      </c>
      <c r="E257" s="16">
        <v>324464.65999999997</v>
      </c>
      <c r="F257" s="16">
        <v>324464.65999999997</v>
      </c>
      <c r="G257" s="16">
        <v>0</v>
      </c>
      <c r="H257" s="16">
        <v>0</v>
      </c>
      <c r="I257" s="16">
        <v>0</v>
      </c>
      <c r="J257" s="16">
        <v>1117.1400000000001</v>
      </c>
      <c r="K257" s="16">
        <v>0</v>
      </c>
      <c r="L257" s="16">
        <v>0</v>
      </c>
      <c r="M257" s="16">
        <v>0</v>
      </c>
      <c r="N257" s="16">
        <v>0</v>
      </c>
      <c r="O257" s="16">
        <v>1117.1400000000001</v>
      </c>
      <c r="P257" s="16">
        <v>325581.8</v>
      </c>
    </row>
    <row r="258" spans="1:16" x14ac:dyDescent="0.3">
      <c r="A258" s="6">
        <v>55</v>
      </c>
      <c r="B258" t="s">
        <v>388</v>
      </c>
      <c r="C258" t="s">
        <v>394</v>
      </c>
      <c r="D258" t="s">
        <v>395</v>
      </c>
      <c r="E258" s="16">
        <v>0</v>
      </c>
      <c r="F258" s="16">
        <v>0</v>
      </c>
      <c r="G258" s="16">
        <v>0</v>
      </c>
      <c r="H258" s="16">
        <v>3900</v>
      </c>
      <c r="I258" s="16">
        <v>3900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3900</v>
      </c>
    </row>
    <row r="259" spans="1:16" x14ac:dyDescent="0.3">
      <c r="A259" s="6">
        <v>55</v>
      </c>
      <c r="B259" t="s">
        <v>388</v>
      </c>
      <c r="C259" t="s">
        <v>396</v>
      </c>
      <c r="D259" t="s">
        <v>397</v>
      </c>
      <c r="E259" s="16">
        <v>118574.18</v>
      </c>
      <c r="F259" s="16">
        <v>118574.18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118574.18</v>
      </c>
    </row>
    <row r="260" spans="1:16" x14ac:dyDescent="0.3">
      <c r="A260" s="6">
        <v>56</v>
      </c>
      <c r="B260" t="s">
        <v>398</v>
      </c>
      <c r="C260" t="s">
        <v>399</v>
      </c>
      <c r="D260" t="s">
        <v>15</v>
      </c>
      <c r="E260" s="16">
        <v>2462.41</v>
      </c>
      <c r="F260" s="16">
        <v>2462.41</v>
      </c>
      <c r="G260" s="16">
        <v>0</v>
      </c>
      <c r="H260" s="16">
        <v>0</v>
      </c>
      <c r="I260" s="16">
        <v>0</v>
      </c>
      <c r="J260" s="16">
        <v>22</v>
      </c>
      <c r="K260" s="16">
        <v>0</v>
      </c>
      <c r="L260" s="16">
        <v>0</v>
      </c>
      <c r="M260" s="16">
        <v>0</v>
      </c>
      <c r="N260" s="16">
        <v>0</v>
      </c>
      <c r="O260" s="16">
        <v>22</v>
      </c>
      <c r="P260" s="16">
        <v>2484.41</v>
      </c>
    </row>
    <row r="261" spans="1:16" x14ac:dyDescent="0.3">
      <c r="A261" s="6">
        <v>56</v>
      </c>
      <c r="B261" t="s">
        <v>398</v>
      </c>
      <c r="C261" t="s">
        <v>400</v>
      </c>
      <c r="D261" t="s">
        <v>19</v>
      </c>
      <c r="E261" s="16">
        <v>15112.98</v>
      </c>
      <c r="F261" s="16">
        <v>15112.98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15112.98</v>
      </c>
    </row>
    <row r="262" spans="1:16" x14ac:dyDescent="0.3">
      <c r="A262" s="6">
        <v>56</v>
      </c>
      <c r="B262" t="s">
        <v>398</v>
      </c>
      <c r="C262" t="s">
        <v>597</v>
      </c>
      <c r="D262" t="s">
        <v>65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</row>
    <row r="263" spans="1:16" x14ac:dyDescent="0.3">
      <c r="A263" s="6">
        <v>57</v>
      </c>
      <c r="B263" t="s">
        <v>401</v>
      </c>
      <c r="C263" t="s">
        <v>402</v>
      </c>
      <c r="D263" t="s">
        <v>15</v>
      </c>
      <c r="E263" s="16">
        <v>0</v>
      </c>
      <c r="F263" s="16">
        <v>0</v>
      </c>
      <c r="G263" s="16">
        <v>0</v>
      </c>
      <c r="H263" s="16">
        <v>0</v>
      </c>
      <c r="I263" s="16">
        <v>0</v>
      </c>
      <c r="J263" s="16">
        <v>495.39</v>
      </c>
      <c r="K263" s="16">
        <v>0</v>
      </c>
      <c r="L263" s="16">
        <v>1930.26</v>
      </c>
      <c r="M263" s="16">
        <v>0</v>
      </c>
      <c r="N263" s="16">
        <v>0</v>
      </c>
      <c r="O263" s="16">
        <v>2425.65</v>
      </c>
      <c r="P263" s="16">
        <v>2425.65</v>
      </c>
    </row>
    <row r="264" spans="1:16" x14ac:dyDescent="0.3">
      <c r="A264" s="6">
        <v>57</v>
      </c>
      <c r="B264" t="s">
        <v>401</v>
      </c>
      <c r="C264" t="s">
        <v>403</v>
      </c>
      <c r="D264" t="s">
        <v>23</v>
      </c>
      <c r="E264" s="16">
        <v>0</v>
      </c>
      <c r="F264" s="16">
        <v>0</v>
      </c>
      <c r="G264" s="16">
        <v>0</v>
      </c>
      <c r="H264" s="16">
        <v>0</v>
      </c>
      <c r="I264" s="16">
        <v>0</v>
      </c>
      <c r="J264" s="16">
        <v>70.56</v>
      </c>
      <c r="K264" s="16">
        <v>0</v>
      </c>
      <c r="L264" s="16">
        <v>621.49</v>
      </c>
      <c r="M264" s="16">
        <v>0</v>
      </c>
      <c r="N264" s="16">
        <v>0</v>
      </c>
      <c r="O264" s="16">
        <v>692.05</v>
      </c>
      <c r="P264" s="16">
        <v>692.05</v>
      </c>
    </row>
    <row r="265" spans="1:16" x14ac:dyDescent="0.3">
      <c r="A265" s="6">
        <v>57</v>
      </c>
      <c r="B265" t="s">
        <v>401</v>
      </c>
      <c r="C265" t="s">
        <v>404</v>
      </c>
      <c r="D265" t="s">
        <v>32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2286.67</v>
      </c>
      <c r="M265" s="16">
        <v>0</v>
      </c>
      <c r="N265" s="16">
        <v>0</v>
      </c>
      <c r="O265" s="16">
        <v>2286.67</v>
      </c>
      <c r="P265" s="16">
        <v>2286.67</v>
      </c>
    </row>
    <row r="266" spans="1:16" x14ac:dyDescent="0.3">
      <c r="A266" s="6">
        <v>57</v>
      </c>
      <c r="B266" t="s">
        <v>401</v>
      </c>
      <c r="C266" t="s">
        <v>405</v>
      </c>
      <c r="D266" t="s">
        <v>19</v>
      </c>
      <c r="E266" s="16">
        <v>240008.08</v>
      </c>
      <c r="F266" s="16">
        <v>240008.08</v>
      </c>
      <c r="G266" s="16">
        <v>0</v>
      </c>
      <c r="H266" s="16">
        <v>0</v>
      </c>
      <c r="I266" s="16">
        <v>0</v>
      </c>
      <c r="J266" s="16">
        <v>0</v>
      </c>
      <c r="K266" s="16">
        <v>183.64</v>
      </c>
      <c r="L266" s="16">
        <v>5024.59</v>
      </c>
      <c r="M266" s="16">
        <v>0</v>
      </c>
      <c r="N266" s="16">
        <v>1563.2</v>
      </c>
      <c r="O266" s="16">
        <v>6771.43</v>
      </c>
      <c r="P266" s="16">
        <v>246779.51</v>
      </c>
    </row>
    <row r="267" spans="1:16" x14ac:dyDescent="0.3">
      <c r="A267" s="6">
        <v>57</v>
      </c>
      <c r="B267" t="s">
        <v>401</v>
      </c>
      <c r="C267" t="s">
        <v>406</v>
      </c>
      <c r="D267" t="s">
        <v>65</v>
      </c>
      <c r="E267" s="16">
        <v>194381.74</v>
      </c>
      <c r="F267" s="16">
        <v>194381.74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v>0</v>
      </c>
      <c r="M267" s="16">
        <v>1729.18</v>
      </c>
      <c r="N267" s="16">
        <v>0</v>
      </c>
      <c r="O267" s="16">
        <v>1729.18</v>
      </c>
      <c r="P267" s="16">
        <v>196110.92</v>
      </c>
    </row>
    <row r="268" spans="1:16" x14ac:dyDescent="0.3">
      <c r="A268" s="6">
        <v>58</v>
      </c>
      <c r="B268" t="s">
        <v>407</v>
      </c>
      <c r="C268" t="s">
        <v>408</v>
      </c>
      <c r="D268" t="s">
        <v>15</v>
      </c>
      <c r="E268" s="16">
        <v>0</v>
      </c>
      <c r="F268" s="16">
        <v>0</v>
      </c>
      <c r="G268" s="16">
        <v>0</v>
      </c>
      <c r="H268" s="16">
        <v>50</v>
      </c>
      <c r="I268" s="16">
        <v>50</v>
      </c>
      <c r="J268" s="16">
        <v>0</v>
      </c>
      <c r="K268" s="16">
        <v>432.31</v>
      </c>
      <c r="L268" s="16">
        <v>536.29999999999995</v>
      </c>
      <c r="M268" s="16">
        <v>0</v>
      </c>
      <c r="N268" s="16">
        <v>31.37</v>
      </c>
      <c r="O268" s="16">
        <v>999.97</v>
      </c>
      <c r="P268" s="16">
        <v>1049.97</v>
      </c>
    </row>
    <row r="269" spans="1:16" x14ac:dyDescent="0.3">
      <c r="A269" s="6">
        <v>58</v>
      </c>
      <c r="B269" t="s">
        <v>407</v>
      </c>
      <c r="C269" t="s">
        <v>409</v>
      </c>
      <c r="D269" t="s">
        <v>19</v>
      </c>
      <c r="E269" s="16">
        <v>3663.05</v>
      </c>
      <c r="F269" s="16">
        <v>3663.05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20000</v>
      </c>
      <c r="O269" s="16">
        <v>20000</v>
      </c>
      <c r="P269" s="16">
        <v>23663.05</v>
      </c>
    </row>
    <row r="270" spans="1:16" x14ac:dyDescent="0.3">
      <c r="A270" s="6">
        <v>59</v>
      </c>
      <c r="B270" t="s">
        <v>410</v>
      </c>
      <c r="C270" t="s">
        <v>411</v>
      </c>
      <c r="D270" t="s">
        <v>15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1300</v>
      </c>
      <c r="M270" s="16">
        <v>0</v>
      </c>
      <c r="N270" s="16">
        <v>0</v>
      </c>
      <c r="O270" s="16">
        <v>1300</v>
      </c>
      <c r="P270" s="16">
        <v>1300</v>
      </c>
    </row>
    <row r="271" spans="1:16" x14ac:dyDescent="0.3">
      <c r="A271" s="6">
        <v>59</v>
      </c>
      <c r="B271" t="s">
        <v>410</v>
      </c>
      <c r="C271" t="s">
        <v>412</v>
      </c>
      <c r="D271" t="s">
        <v>17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1:16" x14ac:dyDescent="0.3">
      <c r="A272" s="6">
        <v>59</v>
      </c>
      <c r="B272" t="s">
        <v>410</v>
      </c>
      <c r="C272" t="s">
        <v>413</v>
      </c>
      <c r="D272" t="s">
        <v>19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  <c r="L272" s="16">
        <v>0</v>
      </c>
      <c r="M272" s="16">
        <v>0</v>
      </c>
      <c r="N272" s="16">
        <v>103.58</v>
      </c>
      <c r="O272" s="16">
        <v>103.58</v>
      </c>
      <c r="P272" s="16">
        <v>103.58</v>
      </c>
    </row>
    <row r="273" spans="1:16" x14ac:dyDescent="0.3">
      <c r="A273" s="6">
        <v>60</v>
      </c>
      <c r="B273" t="s">
        <v>414</v>
      </c>
      <c r="C273" t="s">
        <v>415</v>
      </c>
      <c r="D273" t="s">
        <v>63</v>
      </c>
      <c r="E273" s="16">
        <v>37588.74</v>
      </c>
      <c r="F273" s="16">
        <v>37588.74</v>
      </c>
      <c r="G273" s="16">
        <v>0</v>
      </c>
      <c r="H273" s="16">
        <v>150</v>
      </c>
      <c r="I273" s="16">
        <v>150</v>
      </c>
      <c r="J273" s="16">
        <v>246.74</v>
      </c>
      <c r="K273" s="16">
        <v>0</v>
      </c>
      <c r="L273" s="16">
        <v>0</v>
      </c>
      <c r="M273" s="16">
        <v>0</v>
      </c>
      <c r="N273" s="16">
        <v>0</v>
      </c>
      <c r="O273" s="16">
        <v>246.74</v>
      </c>
      <c r="P273" s="16">
        <v>37985.480000000003</v>
      </c>
    </row>
    <row r="274" spans="1:16" x14ac:dyDescent="0.3">
      <c r="A274" s="6">
        <v>60</v>
      </c>
      <c r="B274" t="s">
        <v>414</v>
      </c>
      <c r="C274" t="s">
        <v>416</v>
      </c>
      <c r="D274" t="s">
        <v>19</v>
      </c>
      <c r="E274" s="16">
        <v>20549.099999999999</v>
      </c>
      <c r="F274" s="16">
        <v>20549.099999999999</v>
      </c>
      <c r="G274" s="16">
        <v>0</v>
      </c>
      <c r="H274" s="16">
        <v>0</v>
      </c>
      <c r="I274" s="16">
        <v>0</v>
      </c>
      <c r="J274" s="16">
        <v>52</v>
      </c>
      <c r="K274" s="16">
        <v>656.61</v>
      </c>
      <c r="L274" s="16">
        <v>569.96</v>
      </c>
      <c r="M274" s="16">
        <v>0</v>
      </c>
      <c r="N274" s="16">
        <v>449</v>
      </c>
      <c r="O274" s="16">
        <v>1727.57</v>
      </c>
      <c r="P274" s="16">
        <v>22276.67</v>
      </c>
    </row>
    <row r="275" spans="1:16" x14ac:dyDescent="0.3">
      <c r="A275" s="6">
        <v>61</v>
      </c>
      <c r="B275" t="s">
        <v>417</v>
      </c>
      <c r="C275" t="s">
        <v>418</v>
      </c>
      <c r="D275" t="s">
        <v>15</v>
      </c>
      <c r="E275" s="16">
        <v>0</v>
      </c>
      <c r="F275" s="16">
        <v>0</v>
      </c>
      <c r="G275" s="16">
        <v>0</v>
      </c>
      <c r="H275" s="16">
        <v>50</v>
      </c>
      <c r="I275" s="16">
        <v>50</v>
      </c>
      <c r="J275" s="16">
        <v>345.69</v>
      </c>
      <c r="K275" s="16">
        <v>0</v>
      </c>
      <c r="L275" s="16">
        <v>0</v>
      </c>
      <c r="M275" s="16">
        <v>0</v>
      </c>
      <c r="N275" s="16">
        <v>0</v>
      </c>
      <c r="O275" s="16">
        <v>345.69</v>
      </c>
      <c r="P275" s="16">
        <v>395.69</v>
      </c>
    </row>
    <row r="276" spans="1:16" x14ac:dyDescent="0.3">
      <c r="A276" s="6">
        <v>61</v>
      </c>
      <c r="B276" t="s">
        <v>417</v>
      </c>
      <c r="C276" t="s">
        <v>419</v>
      </c>
      <c r="D276" t="s">
        <v>19</v>
      </c>
      <c r="E276" s="16">
        <v>11568.42</v>
      </c>
      <c r="F276" s="16">
        <v>11568.42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963.97</v>
      </c>
      <c r="O276" s="16">
        <v>963.97</v>
      </c>
      <c r="P276" s="16">
        <v>12532.39</v>
      </c>
    </row>
    <row r="277" spans="1:16" x14ac:dyDescent="0.3">
      <c r="A277" s="6">
        <v>62</v>
      </c>
      <c r="B277" t="s">
        <v>420</v>
      </c>
      <c r="C277" t="s">
        <v>421</v>
      </c>
      <c r="D277" t="s">
        <v>15</v>
      </c>
      <c r="E277" s="16">
        <v>0</v>
      </c>
      <c r="F277" s="16">
        <v>0</v>
      </c>
      <c r="G277" s="16">
        <v>0</v>
      </c>
      <c r="H277" s="16">
        <v>0</v>
      </c>
      <c r="I277" s="16">
        <v>0</v>
      </c>
      <c r="J277" s="16">
        <v>3100</v>
      </c>
      <c r="K277" s="16">
        <v>0</v>
      </c>
      <c r="L277" s="16">
        <v>0</v>
      </c>
      <c r="M277" s="16">
        <v>0</v>
      </c>
      <c r="N277" s="16">
        <v>0</v>
      </c>
      <c r="O277" s="16">
        <v>3100</v>
      </c>
      <c r="P277" s="16">
        <v>3100</v>
      </c>
    </row>
    <row r="278" spans="1:16" x14ac:dyDescent="0.3">
      <c r="A278" s="6">
        <v>63</v>
      </c>
      <c r="B278" t="s">
        <v>422</v>
      </c>
      <c r="C278" t="s">
        <v>423</v>
      </c>
      <c r="D278" t="s">
        <v>15</v>
      </c>
      <c r="E278" s="16">
        <v>343277.07</v>
      </c>
      <c r="F278" s="16">
        <v>343277.07</v>
      </c>
      <c r="G278" s="16">
        <v>0</v>
      </c>
      <c r="H278" s="16">
        <v>50</v>
      </c>
      <c r="I278" s="16">
        <v>50</v>
      </c>
      <c r="J278" s="16">
        <v>671.41</v>
      </c>
      <c r="K278" s="16">
        <v>0</v>
      </c>
      <c r="L278" s="16">
        <v>0</v>
      </c>
      <c r="M278" s="16">
        <v>0</v>
      </c>
      <c r="N278" s="16">
        <v>462.54</v>
      </c>
      <c r="O278" s="16">
        <v>1133.95</v>
      </c>
      <c r="P278" s="16">
        <v>344461.02</v>
      </c>
    </row>
    <row r="279" spans="1:16" x14ac:dyDescent="0.3">
      <c r="A279" s="6">
        <v>63</v>
      </c>
      <c r="B279" t="s">
        <v>422</v>
      </c>
      <c r="C279" t="s">
        <v>424</v>
      </c>
      <c r="D279" t="s">
        <v>19</v>
      </c>
      <c r="E279" s="16">
        <v>0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1644.74</v>
      </c>
      <c r="O279" s="16">
        <v>1644.74</v>
      </c>
      <c r="P279" s="16">
        <v>1644.74</v>
      </c>
    </row>
    <row r="280" spans="1:16" x14ac:dyDescent="0.3">
      <c r="A280" s="6">
        <v>64</v>
      </c>
      <c r="B280" t="s">
        <v>425</v>
      </c>
      <c r="C280" t="s">
        <v>426</v>
      </c>
      <c r="D280" t="s">
        <v>15</v>
      </c>
      <c r="E280" s="16">
        <v>1037</v>
      </c>
      <c r="F280" s="16">
        <v>1037</v>
      </c>
      <c r="G280" s="16">
        <v>0</v>
      </c>
      <c r="H280" s="16">
        <v>0</v>
      </c>
      <c r="I280" s="16">
        <v>0</v>
      </c>
      <c r="J280" s="16">
        <v>2299.61</v>
      </c>
      <c r="K280" s="16">
        <v>0</v>
      </c>
      <c r="L280" s="16">
        <v>0</v>
      </c>
      <c r="M280" s="16">
        <v>0</v>
      </c>
      <c r="N280" s="16">
        <v>0</v>
      </c>
      <c r="O280" s="16">
        <v>2299.61</v>
      </c>
      <c r="P280" s="16">
        <v>3336.61</v>
      </c>
    </row>
    <row r="281" spans="1:16" x14ac:dyDescent="0.3">
      <c r="A281" s="6">
        <v>64</v>
      </c>
      <c r="B281" t="s">
        <v>425</v>
      </c>
      <c r="C281" t="s">
        <v>427</v>
      </c>
      <c r="D281" t="s">
        <v>23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1:16" x14ac:dyDescent="0.3">
      <c r="A282" s="6">
        <v>64</v>
      </c>
      <c r="B282" t="s">
        <v>425</v>
      </c>
      <c r="C282" t="s">
        <v>428</v>
      </c>
      <c r="D282" t="s">
        <v>32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540.66999999999996</v>
      </c>
      <c r="M282" s="16">
        <v>0</v>
      </c>
      <c r="N282" s="16">
        <v>0</v>
      </c>
      <c r="O282" s="16">
        <v>540.66999999999996</v>
      </c>
      <c r="P282" s="16">
        <v>540.66999999999996</v>
      </c>
    </row>
    <row r="283" spans="1:16" x14ac:dyDescent="0.3">
      <c r="A283" s="6">
        <v>64</v>
      </c>
      <c r="B283" t="s">
        <v>425</v>
      </c>
      <c r="C283" t="s">
        <v>429</v>
      </c>
      <c r="D283" t="s">
        <v>134</v>
      </c>
      <c r="E283" s="16">
        <v>375</v>
      </c>
      <c r="F283" s="16">
        <v>375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1097.82</v>
      </c>
      <c r="O283" s="16">
        <v>1097.82</v>
      </c>
      <c r="P283" s="16">
        <v>1472.82</v>
      </c>
    </row>
    <row r="284" spans="1:16" x14ac:dyDescent="0.3">
      <c r="A284" s="6">
        <v>64</v>
      </c>
      <c r="B284" t="s">
        <v>425</v>
      </c>
      <c r="C284" t="s">
        <v>430</v>
      </c>
      <c r="D284" t="s">
        <v>173</v>
      </c>
      <c r="E284" s="16">
        <v>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</row>
    <row r="285" spans="1:16" x14ac:dyDescent="0.3">
      <c r="A285" s="6">
        <v>64</v>
      </c>
      <c r="B285" t="s">
        <v>425</v>
      </c>
      <c r="C285" t="s">
        <v>431</v>
      </c>
      <c r="D285" t="s">
        <v>177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1:16" x14ac:dyDescent="0.3">
      <c r="A286" s="6">
        <v>64</v>
      </c>
      <c r="B286" t="s">
        <v>425</v>
      </c>
      <c r="C286" t="s">
        <v>432</v>
      </c>
      <c r="D286" t="s">
        <v>25</v>
      </c>
      <c r="E286" s="16">
        <v>908527.23</v>
      </c>
      <c r="F286" s="16">
        <v>908527.23</v>
      </c>
      <c r="G286" s="16">
        <v>0</v>
      </c>
      <c r="H286" s="16">
        <v>0</v>
      </c>
      <c r="I286" s="16">
        <v>0</v>
      </c>
      <c r="J286" s="16">
        <v>0</v>
      </c>
      <c r="K286" s="16">
        <v>687.47</v>
      </c>
      <c r="L286" s="16">
        <v>0</v>
      </c>
      <c r="M286" s="16">
        <v>0</v>
      </c>
      <c r="N286" s="16">
        <v>0</v>
      </c>
      <c r="O286" s="16">
        <v>687.47</v>
      </c>
      <c r="P286" s="16">
        <v>909214.7</v>
      </c>
    </row>
    <row r="287" spans="1:16" x14ac:dyDescent="0.3">
      <c r="A287" s="6">
        <v>64</v>
      </c>
      <c r="B287" t="s">
        <v>425</v>
      </c>
      <c r="C287" t="s">
        <v>433</v>
      </c>
      <c r="D287" t="s">
        <v>114</v>
      </c>
      <c r="E287" s="16">
        <v>5440</v>
      </c>
      <c r="F287" s="16">
        <v>5440</v>
      </c>
      <c r="G287" s="16">
        <v>0</v>
      </c>
      <c r="H287" s="16">
        <v>0</v>
      </c>
      <c r="I287" s="16">
        <v>0</v>
      </c>
      <c r="J287" s="16">
        <v>0</v>
      </c>
      <c r="K287" s="16">
        <v>14488.38</v>
      </c>
      <c r="L287" s="16">
        <v>14722.22</v>
      </c>
      <c r="M287" s="16">
        <v>0</v>
      </c>
      <c r="N287" s="16">
        <v>0</v>
      </c>
      <c r="O287" s="16">
        <v>29210.6</v>
      </c>
      <c r="P287" s="16">
        <v>34650.6</v>
      </c>
    </row>
    <row r="288" spans="1:16" x14ac:dyDescent="0.3">
      <c r="A288" s="6">
        <v>64</v>
      </c>
      <c r="B288" t="s">
        <v>425</v>
      </c>
      <c r="C288" t="s">
        <v>434</v>
      </c>
      <c r="D288" t="s">
        <v>27</v>
      </c>
      <c r="E288" s="16">
        <v>0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</row>
    <row r="289" spans="1:16" x14ac:dyDescent="0.3">
      <c r="A289" s="6">
        <v>65</v>
      </c>
      <c r="B289" t="s">
        <v>435</v>
      </c>
      <c r="C289" t="s">
        <v>436</v>
      </c>
      <c r="D289" t="s">
        <v>15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</row>
    <row r="290" spans="1:16" x14ac:dyDescent="0.3">
      <c r="A290" s="6">
        <v>65</v>
      </c>
      <c r="B290" t="s">
        <v>435</v>
      </c>
      <c r="C290" t="s">
        <v>437</v>
      </c>
      <c r="D290" t="s">
        <v>17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1051.47</v>
      </c>
      <c r="L290" s="16">
        <v>0</v>
      </c>
      <c r="M290" s="16">
        <v>0</v>
      </c>
      <c r="N290" s="16">
        <v>0</v>
      </c>
      <c r="O290" s="16">
        <v>1051.47</v>
      </c>
      <c r="P290" s="16">
        <v>1051.47</v>
      </c>
    </row>
    <row r="291" spans="1:16" x14ac:dyDescent="0.3">
      <c r="A291" s="6">
        <v>65</v>
      </c>
      <c r="B291" t="s">
        <v>435</v>
      </c>
      <c r="C291" t="s">
        <v>438</v>
      </c>
      <c r="D291" t="s">
        <v>19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10975.24</v>
      </c>
      <c r="O291" s="16">
        <v>10975.24</v>
      </c>
      <c r="P291" s="16">
        <v>10975.24</v>
      </c>
    </row>
    <row r="292" spans="1:16" x14ac:dyDescent="0.3">
      <c r="A292" s="6">
        <v>66</v>
      </c>
      <c r="B292" t="s">
        <v>439</v>
      </c>
      <c r="C292" t="s">
        <v>440</v>
      </c>
      <c r="D292" t="s">
        <v>15</v>
      </c>
      <c r="E292" s="16">
        <v>3802.95</v>
      </c>
      <c r="F292" s="16">
        <v>3802.95</v>
      </c>
      <c r="G292" s="16">
        <v>0</v>
      </c>
      <c r="H292" s="16">
        <v>75</v>
      </c>
      <c r="I292" s="16">
        <v>75</v>
      </c>
      <c r="J292" s="16">
        <v>1358.55</v>
      </c>
      <c r="K292" s="16">
        <v>0</v>
      </c>
      <c r="L292" s="16">
        <v>0</v>
      </c>
      <c r="M292" s="16">
        <v>0</v>
      </c>
      <c r="N292" s="16">
        <v>0</v>
      </c>
      <c r="O292" s="16">
        <v>1358.55</v>
      </c>
      <c r="P292" s="16">
        <v>5236.5</v>
      </c>
    </row>
    <row r="293" spans="1:16" x14ac:dyDescent="0.3">
      <c r="A293" s="6">
        <v>66</v>
      </c>
      <c r="B293" t="s">
        <v>439</v>
      </c>
      <c r="C293" t="s">
        <v>441</v>
      </c>
      <c r="D293" t="s">
        <v>17</v>
      </c>
      <c r="E293" s="16">
        <v>4829.8500000000004</v>
      </c>
      <c r="F293" s="16">
        <v>4829.8500000000004</v>
      </c>
      <c r="G293" s="16">
        <v>0</v>
      </c>
      <c r="H293" s="16">
        <v>0</v>
      </c>
      <c r="I293" s="16">
        <v>0</v>
      </c>
      <c r="J293" s="16">
        <v>492.98</v>
      </c>
      <c r="K293" s="16">
        <v>0</v>
      </c>
      <c r="L293" s="16">
        <v>0</v>
      </c>
      <c r="M293" s="16">
        <v>0</v>
      </c>
      <c r="N293" s="16">
        <v>0</v>
      </c>
      <c r="O293" s="16">
        <v>492.98</v>
      </c>
      <c r="P293" s="16">
        <v>5322.83</v>
      </c>
    </row>
    <row r="294" spans="1:16" x14ac:dyDescent="0.3">
      <c r="A294" s="6">
        <v>66</v>
      </c>
      <c r="B294" t="s">
        <v>439</v>
      </c>
      <c r="C294" t="s">
        <v>442</v>
      </c>
      <c r="D294" t="s">
        <v>19</v>
      </c>
      <c r="E294" s="16">
        <v>0</v>
      </c>
      <c r="F294" s="16">
        <v>0</v>
      </c>
      <c r="G294" s="16">
        <v>0</v>
      </c>
      <c r="H294" s="16">
        <v>0</v>
      </c>
      <c r="I294" s="16">
        <v>0</v>
      </c>
      <c r="J294" s="16">
        <v>480</v>
      </c>
      <c r="K294" s="16">
        <v>849</v>
      </c>
      <c r="L294" s="16">
        <v>1488</v>
      </c>
      <c r="M294" s="16">
        <v>0</v>
      </c>
      <c r="N294" s="16">
        <v>0</v>
      </c>
      <c r="O294" s="16">
        <v>2817</v>
      </c>
      <c r="P294" s="16">
        <v>2817</v>
      </c>
    </row>
    <row r="295" spans="1:16" x14ac:dyDescent="0.3">
      <c r="A295" s="6">
        <v>67</v>
      </c>
      <c r="B295" t="s">
        <v>443</v>
      </c>
      <c r="C295" t="s">
        <v>444</v>
      </c>
      <c r="D295" t="s">
        <v>15</v>
      </c>
      <c r="E295" s="16">
        <v>1472</v>
      </c>
      <c r="F295" s="16">
        <v>1472</v>
      </c>
      <c r="G295" s="16">
        <v>0</v>
      </c>
      <c r="H295" s="16">
        <v>0</v>
      </c>
      <c r="I295" s="16">
        <v>0</v>
      </c>
      <c r="J295" s="16">
        <v>0</v>
      </c>
      <c r="K295" s="16">
        <v>1766</v>
      </c>
      <c r="L295" s="16">
        <v>2615</v>
      </c>
      <c r="M295" s="16">
        <v>0</v>
      </c>
      <c r="N295" s="16">
        <v>470</v>
      </c>
      <c r="O295" s="16">
        <v>4851</v>
      </c>
      <c r="P295" s="16">
        <v>6323</v>
      </c>
    </row>
    <row r="296" spans="1:16" x14ac:dyDescent="0.3">
      <c r="A296" s="6">
        <v>67</v>
      </c>
      <c r="B296" t="s">
        <v>443</v>
      </c>
      <c r="C296" t="s">
        <v>445</v>
      </c>
      <c r="D296" t="s">
        <v>17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1:16" x14ac:dyDescent="0.3">
      <c r="A297" s="6">
        <v>67</v>
      </c>
      <c r="B297" t="s">
        <v>443</v>
      </c>
      <c r="C297" t="s">
        <v>446</v>
      </c>
      <c r="D297" t="s">
        <v>25</v>
      </c>
      <c r="E297" s="16">
        <v>0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3000</v>
      </c>
      <c r="M297" s="16">
        <v>0</v>
      </c>
      <c r="N297" s="16">
        <v>0</v>
      </c>
      <c r="O297" s="16">
        <v>3000</v>
      </c>
      <c r="P297" s="16">
        <v>3000</v>
      </c>
    </row>
    <row r="298" spans="1:16" x14ac:dyDescent="0.3">
      <c r="A298" s="6">
        <v>67</v>
      </c>
      <c r="B298" t="s">
        <v>443</v>
      </c>
      <c r="C298" t="s">
        <v>598</v>
      </c>
      <c r="D298" t="s">
        <v>114</v>
      </c>
      <c r="E298" s="16">
        <v>0</v>
      </c>
      <c r="F298" s="16">
        <v>0</v>
      </c>
      <c r="G298" s="16">
        <v>0</v>
      </c>
      <c r="H298" s="16">
        <v>0</v>
      </c>
      <c r="I298" s="16">
        <v>0</v>
      </c>
      <c r="J298" s="16">
        <v>3000</v>
      </c>
      <c r="K298" s="16">
        <v>0</v>
      </c>
      <c r="L298" s="16">
        <v>0</v>
      </c>
      <c r="M298" s="16">
        <v>0</v>
      </c>
      <c r="N298" s="16">
        <v>0</v>
      </c>
      <c r="O298" s="16">
        <v>3000</v>
      </c>
      <c r="P298" s="16">
        <v>3000</v>
      </c>
    </row>
    <row r="299" spans="1:16" x14ac:dyDescent="0.3">
      <c r="A299" s="6">
        <v>68</v>
      </c>
      <c r="B299" t="s">
        <v>447</v>
      </c>
      <c r="C299" t="s">
        <v>448</v>
      </c>
      <c r="D299" t="s">
        <v>15</v>
      </c>
      <c r="E299" s="16">
        <v>0</v>
      </c>
      <c r="F299" s="16">
        <v>0</v>
      </c>
      <c r="G299" s="16">
        <v>0</v>
      </c>
      <c r="H299" s="16">
        <v>0</v>
      </c>
      <c r="I299" s="16">
        <v>0</v>
      </c>
      <c r="J299" s="16">
        <v>382.35</v>
      </c>
      <c r="K299" s="16">
        <v>0</v>
      </c>
      <c r="L299" s="16">
        <v>202.58</v>
      </c>
      <c r="M299" s="16">
        <v>0</v>
      </c>
      <c r="N299" s="16">
        <v>517.21</v>
      </c>
      <c r="O299" s="16">
        <v>1102.1400000000001</v>
      </c>
      <c r="P299" s="16">
        <v>1102.1400000000001</v>
      </c>
    </row>
    <row r="300" spans="1:16" x14ac:dyDescent="0.3">
      <c r="A300" s="6">
        <v>68</v>
      </c>
      <c r="B300" t="s">
        <v>447</v>
      </c>
      <c r="C300" t="s">
        <v>449</v>
      </c>
      <c r="D300" t="s">
        <v>17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183.06</v>
      </c>
      <c r="K300" s="16">
        <v>0</v>
      </c>
      <c r="L300" s="16">
        <v>0</v>
      </c>
      <c r="M300" s="16">
        <v>0</v>
      </c>
      <c r="N300" s="16">
        <v>0</v>
      </c>
      <c r="O300" s="16">
        <v>183.06</v>
      </c>
      <c r="P300" s="16">
        <v>183.06</v>
      </c>
    </row>
    <row r="301" spans="1:16" x14ac:dyDescent="0.3">
      <c r="A301" s="6">
        <v>68</v>
      </c>
      <c r="B301" t="s">
        <v>447</v>
      </c>
      <c r="C301" t="s">
        <v>450</v>
      </c>
      <c r="D301" t="s">
        <v>19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71.58</v>
      </c>
      <c r="K301" s="16">
        <v>597.79999999999995</v>
      </c>
      <c r="L301" s="16">
        <v>0</v>
      </c>
      <c r="M301" s="16">
        <v>0</v>
      </c>
      <c r="N301" s="16">
        <v>0</v>
      </c>
      <c r="O301" s="16">
        <v>669.38</v>
      </c>
      <c r="P301" s="16">
        <v>669.38</v>
      </c>
    </row>
    <row r="302" spans="1:16" x14ac:dyDescent="0.3">
      <c r="A302" s="6">
        <v>68</v>
      </c>
      <c r="B302" t="s">
        <v>447</v>
      </c>
      <c r="C302" t="s">
        <v>451</v>
      </c>
      <c r="D302" t="s">
        <v>452</v>
      </c>
      <c r="E302" s="16">
        <v>3933.62</v>
      </c>
      <c r="F302" s="16">
        <v>3933.62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486.25</v>
      </c>
      <c r="M302" s="16">
        <v>0</v>
      </c>
      <c r="N302" s="16">
        <v>0</v>
      </c>
      <c r="O302" s="16">
        <v>486.25</v>
      </c>
      <c r="P302" s="16">
        <v>4419.87</v>
      </c>
    </row>
    <row r="303" spans="1:16" x14ac:dyDescent="0.3">
      <c r="A303" s="6">
        <v>68</v>
      </c>
      <c r="B303" t="s">
        <v>447</v>
      </c>
      <c r="C303" t="s">
        <v>453</v>
      </c>
      <c r="D303" t="s">
        <v>454</v>
      </c>
      <c r="E303" s="16">
        <v>2738</v>
      </c>
      <c r="F303" s="16">
        <v>2738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  <c r="L303" s="16">
        <v>301.58</v>
      </c>
      <c r="M303" s="16">
        <v>0</v>
      </c>
      <c r="N303" s="16">
        <v>0</v>
      </c>
      <c r="O303" s="16">
        <v>301.58</v>
      </c>
      <c r="P303" s="16">
        <v>3039.58</v>
      </c>
    </row>
    <row r="304" spans="1:16" x14ac:dyDescent="0.3">
      <c r="A304" s="6">
        <v>69</v>
      </c>
      <c r="B304" t="s">
        <v>455</v>
      </c>
      <c r="C304" t="s">
        <v>456</v>
      </c>
      <c r="D304" t="s">
        <v>15</v>
      </c>
      <c r="E304" s="16">
        <v>48874.62</v>
      </c>
      <c r="F304" s="16">
        <v>48874.62</v>
      </c>
      <c r="G304" s="16">
        <v>0</v>
      </c>
      <c r="H304" s="16">
        <v>0</v>
      </c>
      <c r="I304" s="16">
        <v>0</v>
      </c>
      <c r="J304" s="16">
        <v>0</v>
      </c>
      <c r="K304" s="16">
        <v>358.16</v>
      </c>
      <c r="L304" s="16">
        <v>792.77</v>
      </c>
      <c r="M304" s="16">
        <v>0</v>
      </c>
      <c r="N304" s="16">
        <v>0</v>
      </c>
      <c r="O304" s="16">
        <v>1150.93</v>
      </c>
      <c r="P304" s="16">
        <v>50025.55</v>
      </c>
    </row>
    <row r="305" spans="1:16" x14ac:dyDescent="0.3">
      <c r="A305" s="6">
        <v>69</v>
      </c>
      <c r="B305" t="s">
        <v>455</v>
      </c>
      <c r="C305" t="s">
        <v>457</v>
      </c>
      <c r="D305" t="s">
        <v>17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1:16" x14ac:dyDescent="0.3">
      <c r="A306" s="6">
        <v>69</v>
      </c>
      <c r="B306" t="s">
        <v>455</v>
      </c>
      <c r="C306" t="s">
        <v>458</v>
      </c>
      <c r="D306" t="s">
        <v>19</v>
      </c>
      <c r="E306" s="16">
        <v>211216</v>
      </c>
      <c r="F306" s="16">
        <v>211216</v>
      </c>
      <c r="G306" s="16">
        <v>0</v>
      </c>
      <c r="H306" s="16">
        <v>0</v>
      </c>
      <c r="I306" s="16">
        <v>0</v>
      </c>
      <c r="J306" s="16">
        <v>1916</v>
      </c>
      <c r="K306" s="16">
        <v>2377</v>
      </c>
      <c r="L306" s="16">
        <v>635</v>
      </c>
      <c r="M306" s="16">
        <v>0</v>
      </c>
      <c r="N306" s="16">
        <v>0</v>
      </c>
      <c r="O306" s="16">
        <v>4928</v>
      </c>
      <c r="P306" s="16">
        <v>216144</v>
      </c>
    </row>
    <row r="307" spans="1:16" x14ac:dyDescent="0.3">
      <c r="A307" s="6">
        <v>69</v>
      </c>
      <c r="B307" t="s">
        <v>455</v>
      </c>
      <c r="C307" t="s">
        <v>459</v>
      </c>
      <c r="D307" t="s">
        <v>460</v>
      </c>
      <c r="E307" s="16">
        <v>5234.9799999999996</v>
      </c>
      <c r="F307" s="16">
        <v>5234.9799999999996</v>
      </c>
      <c r="G307" s="16">
        <v>0</v>
      </c>
      <c r="H307" s="16">
        <v>0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>
        <v>5234.9799999999996</v>
      </c>
    </row>
    <row r="308" spans="1:16" x14ac:dyDescent="0.3">
      <c r="A308" s="6">
        <v>70</v>
      </c>
      <c r="B308" t="s">
        <v>461</v>
      </c>
      <c r="C308" t="s">
        <v>462</v>
      </c>
      <c r="D308" t="s">
        <v>15</v>
      </c>
      <c r="E308" s="16">
        <v>0</v>
      </c>
      <c r="F308" s="16">
        <v>0</v>
      </c>
      <c r="G308" s="16">
        <v>0</v>
      </c>
      <c r="H308" s="16">
        <v>0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</row>
    <row r="309" spans="1:16" x14ac:dyDescent="0.3">
      <c r="A309" s="6">
        <v>70</v>
      </c>
      <c r="B309" t="s">
        <v>461</v>
      </c>
      <c r="C309" t="s">
        <v>463</v>
      </c>
      <c r="D309" t="s">
        <v>17</v>
      </c>
      <c r="E309" s="16">
        <v>0</v>
      </c>
      <c r="F309" s="16">
        <v>0</v>
      </c>
      <c r="G309" s="16">
        <v>0</v>
      </c>
      <c r="H309" s="16">
        <v>0</v>
      </c>
      <c r="I309" s="16">
        <v>0</v>
      </c>
      <c r="J309" s="16">
        <v>411.34</v>
      </c>
      <c r="K309" s="16">
        <v>0</v>
      </c>
      <c r="L309" s="16">
        <v>0</v>
      </c>
      <c r="M309" s="16">
        <v>0</v>
      </c>
      <c r="N309" s="16">
        <v>0</v>
      </c>
      <c r="O309" s="16">
        <v>411.34</v>
      </c>
      <c r="P309" s="16">
        <v>411.34</v>
      </c>
    </row>
    <row r="310" spans="1:16" x14ac:dyDescent="0.3">
      <c r="A310" s="6">
        <v>70</v>
      </c>
      <c r="B310" t="s">
        <v>461</v>
      </c>
      <c r="C310" t="s">
        <v>464</v>
      </c>
      <c r="D310" t="s">
        <v>19</v>
      </c>
      <c r="E310" s="16">
        <v>91565.58</v>
      </c>
      <c r="F310" s="16">
        <v>91565.58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1072.6199999999999</v>
      </c>
      <c r="O310" s="16">
        <v>1072.6199999999999</v>
      </c>
      <c r="P310" s="16">
        <v>92638.2</v>
      </c>
    </row>
    <row r="311" spans="1:16" x14ac:dyDescent="0.3">
      <c r="A311" s="6">
        <v>71</v>
      </c>
      <c r="B311" t="s">
        <v>465</v>
      </c>
      <c r="C311" t="s">
        <v>466</v>
      </c>
      <c r="D311" t="s">
        <v>15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216.34</v>
      </c>
      <c r="K311" s="16">
        <v>719.36</v>
      </c>
      <c r="L311" s="16">
        <v>3438.27</v>
      </c>
      <c r="M311" s="16">
        <v>0</v>
      </c>
      <c r="N311" s="16">
        <v>1944</v>
      </c>
      <c r="O311" s="16">
        <v>6317.97</v>
      </c>
      <c r="P311" s="16">
        <v>6317.97</v>
      </c>
    </row>
    <row r="312" spans="1:16" x14ac:dyDescent="0.3">
      <c r="A312" s="6">
        <v>71</v>
      </c>
      <c r="B312" t="s">
        <v>465</v>
      </c>
      <c r="C312" t="s">
        <v>467</v>
      </c>
      <c r="D312" t="s">
        <v>468</v>
      </c>
      <c r="E312" s="16">
        <v>0</v>
      </c>
      <c r="F312" s="16">
        <v>0</v>
      </c>
      <c r="G312" s="16">
        <v>0</v>
      </c>
      <c r="H312" s="16">
        <v>0</v>
      </c>
      <c r="I312" s="16">
        <v>0</v>
      </c>
      <c r="J312" s="16">
        <v>1336.74</v>
      </c>
      <c r="K312" s="16">
        <v>0</v>
      </c>
      <c r="L312" s="16">
        <v>0</v>
      </c>
      <c r="M312" s="16">
        <v>0</v>
      </c>
      <c r="N312" s="16">
        <v>0</v>
      </c>
      <c r="O312" s="16">
        <v>1336.74</v>
      </c>
      <c r="P312" s="16">
        <v>1336.74</v>
      </c>
    </row>
    <row r="313" spans="1:16" x14ac:dyDescent="0.3">
      <c r="A313" s="6">
        <v>71</v>
      </c>
      <c r="B313" t="s">
        <v>465</v>
      </c>
      <c r="C313" t="s">
        <v>469</v>
      </c>
      <c r="D313" t="s">
        <v>470</v>
      </c>
      <c r="E313" s="16">
        <v>20000</v>
      </c>
      <c r="F313" s="16">
        <v>20000</v>
      </c>
      <c r="G313" s="16">
        <v>0</v>
      </c>
      <c r="H313" s="16">
        <v>0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16">
        <v>0</v>
      </c>
      <c r="O313" s="16">
        <v>0</v>
      </c>
      <c r="P313" s="16">
        <v>20000</v>
      </c>
    </row>
    <row r="314" spans="1:16" x14ac:dyDescent="0.3">
      <c r="A314" s="6">
        <v>71</v>
      </c>
      <c r="B314" t="s">
        <v>465</v>
      </c>
      <c r="C314" t="s">
        <v>471</v>
      </c>
      <c r="D314" t="s">
        <v>25</v>
      </c>
      <c r="E314" s="16">
        <v>1988001.93</v>
      </c>
      <c r="F314" s="16">
        <v>1988001.93</v>
      </c>
      <c r="G314" s="16">
        <v>0</v>
      </c>
      <c r="H314" s="16">
        <v>0</v>
      </c>
      <c r="I314" s="16">
        <v>0</v>
      </c>
      <c r="J314" s="16">
        <v>2929.36</v>
      </c>
      <c r="K314" s="16">
        <v>7082.4</v>
      </c>
      <c r="L314" s="16">
        <v>5982.57</v>
      </c>
      <c r="M314" s="16">
        <v>0</v>
      </c>
      <c r="N314" s="16">
        <v>0</v>
      </c>
      <c r="O314" s="16">
        <v>15994.33</v>
      </c>
      <c r="P314" s="16">
        <v>2003996.26</v>
      </c>
    </row>
    <row r="315" spans="1:16" x14ac:dyDescent="0.3">
      <c r="A315" s="6">
        <v>71</v>
      </c>
      <c r="B315" t="s">
        <v>465</v>
      </c>
      <c r="C315" t="s">
        <v>472</v>
      </c>
      <c r="D315" t="s">
        <v>65</v>
      </c>
      <c r="E315" s="16">
        <v>838868</v>
      </c>
      <c r="F315" s="16">
        <v>838868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838868</v>
      </c>
    </row>
    <row r="316" spans="1:16" x14ac:dyDescent="0.3">
      <c r="A316" s="6">
        <v>71</v>
      </c>
      <c r="B316" t="s">
        <v>465</v>
      </c>
      <c r="C316" t="s">
        <v>473</v>
      </c>
      <c r="D316" t="s">
        <v>27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1161.83</v>
      </c>
      <c r="K316" s="16">
        <v>0</v>
      </c>
      <c r="L316" s="16">
        <v>0</v>
      </c>
      <c r="M316" s="16">
        <v>0</v>
      </c>
      <c r="N316" s="16">
        <v>0</v>
      </c>
      <c r="O316" s="16">
        <v>1161.83</v>
      </c>
      <c r="P316" s="16">
        <v>1161.83</v>
      </c>
    </row>
    <row r="317" spans="1:16" x14ac:dyDescent="0.3">
      <c r="A317" s="6">
        <v>71</v>
      </c>
      <c r="B317" t="s">
        <v>465</v>
      </c>
      <c r="C317" t="s">
        <v>474</v>
      </c>
      <c r="D317" t="s">
        <v>475</v>
      </c>
      <c r="E317" s="16">
        <v>27085.759999999998</v>
      </c>
      <c r="F317" s="16">
        <v>27085.759999999998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250</v>
      </c>
      <c r="O317" s="16">
        <v>250</v>
      </c>
      <c r="P317" s="16">
        <v>27335.759999999998</v>
      </c>
    </row>
    <row r="318" spans="1:16" x14ac:dyDescent="0.3">
      <c r="A318" s="6">
        <v>72</v>
      </c>
      <c r="B318" t="s">
        <v>476</v>
      </c>
      <c r="C318" t="s">
        <v>477</v>
      </c>
      <c r="D318" t="s">
        <v>15</v>
      </c>
      <c r="E318" s="16">
        <v>0</v>
      </c>
      <c r="F318" s="16">
        <v>0</v>
      </c>
      <c r="G318" s="16">
        <v>0</v>
      </c>
      <c r="H318" s="16">
        <v>0</v>
      </c>
      <c r="I318" s="16">
        <v>0</v>
      </c>
      <c r="J318" s="16">
        <v>707</v>
      </c>
      <c r="K318" s="16">
        <v>0</v>
      </c>
      <c r="L318" s="16">
        <v>0</v>
      </c>
      <c r="M318" s="16">
        <v>0</v>
      </c>
      <c r="N318" s="16">
        <v>0</v>
      </c>
      <c r="O318" s="16">
        <v>707</v>
      </c>
      <c r="P318" s="16">
        <v>707</v>
      </c>
    </row>
    <row r="319" spans="1:16" x14ac:dyDescent="0.3">
      <c r="A319" s="6">
        <v>72</v>
      </c>
      <c r="B319" t="s">
        <v>476</v>
      </c>
      <c r="C319" t="s">
        <v>478</v>
      </c>
      <c r="D319" t="s">
        <v>17</v>
      </c>
      <c r="E319" s="16">
        <v>6600</v>
      </c>
      <c r="F319" s="16">
        <v>6600</v>
      </c>
      <c r="G319" s="16">
        <v>0</v>
      </c>
      <c r="H319" s="16">
        <v>0</v>
      </c>
      <c r="I319" s="16">
        <v>0</v>
      </c>
      <c r="J319" s="16">
        <v>304</v>
      </c>
      <c r="K319" s="16">
        <v>0</v>
      </c>
      <c r="L319" s="16">
        <v>0</v>
      </c>
      <c r="M319" s="16">
        <v>0</v>
      </c>
      <c r="N319" s="16">
        <v>0</v>
      </c>
      <c r="O319" s="16">
        <v>304</v>
      </c>
      <c r="P319" s="16">
        <v>6904</v>
      </c>
    </row>
    <row r="320" spans="1:16" x14ac:dyDescent="0.3">
      <c r="A320" s="6">
        <v>72</v>
      </c>
      <c r="B320" t="s">
        <v>476</v>
      </c>
      <c r="C320" t="s">
        <v>479</v>
      </c>
      <c r="D320" t="s">
        <v>19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195.2</v>
      </c>
      <c r="K320" s="16">
        <v>2744.39</v>
      </c>
      <c r="L320" s="16">
        <v>0</v>
      </c>
      <c r="M320" s="16">
        <v>0</v>
      </c>
      <c r="N320" s="16">
        <v>0</v>
      </c>
      <c r="O320" s="16">
        <v>2939.58</v>
      </c>
      <c r="P320" s="16">
        <v>2939.58</v>
      </c>
    </row>
    <row r="321" spans="1:16" x14ac:dyDescent="0.3">
      <c r="A321" s="6">
        <v>72</v>
      </c>
      <c r="B321" t="s">
        <v>476</v>
      </c>
      <c r="C321" t="s">
        <v>480</v>
      </c>
      <c r="D321" t="s">
        <v>65</v>
      </c>
      <c r="E321" s="16">
        <v>32783</v>
      </c>
      <c r="F321" s="16">
        <v>32783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32783</v>
      </c>
    </row>
    <row r="322" spans="1:16" x14ac:dyDescent="0.3">
      <c r="A322" s="6">
        <v>73</v>
      </c>
      <c r="B322" t="s">
        <v>481</v>
      </c>
      <c r="C322" t="s">
        <v>482</v>
      </c>
      <c r="D322" t="s">
        <v>15</v>
      </c>
      <c r="E322" s="16">
        <v>0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750</v>
      </c>
      <c r="M322" s="16">
        <v>0</v>
      </c>
      <c r="N322" s="16">
        <v>0</v>
      </c>
      <c r="O322" s="16">
        <v>750</v>
      </c>
      <c r="P322" s="16">
        <v>750</v>
      </c>
    </row>
    <row r="323" spans="1:16" x14ac:dyDescent="0.3">
      <c r="A323" s="6">
        <v>73</v>
      </c>
      <c r="B323" t="s">
        <v>481</v>
      </c>
      <c r="C323" t="s">
        <v>483</v>
      </c>
      <c r="D323" t="s">
        <v>23</v>
      </c>
      <c r="E323" s="16">
        <v>0</v>
      </c>
      <c r="F323" s="16">
        <v>0</v>
      </c>
      <c r="G323" s="16">
        <v>0</v>
      </c>
      <c r="H323" s="16">
        <v>0</v>
      </c>
      <c r="I323" s="16">
        <v>0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16">
        <v>0</v>
      </c>
      <c r="P323" s="16">
        <v>0</v>
      </c>
    </row>
    <row r="324" spans="1:16" x14ac:dyDescent="0.3">
      <c r="A324" s="6">
        <v>73</v>
      </c>
      <c r="B324" t="s">
        <v>481</v>
      </c>
      <c r="C324" t="s">
        <v>484</v>
      </c>
      <c r="D324" t="s">
        <v>32</v>
      </c>
      <c r="E324" s="16">
        <v>0</v>
      </c>
      <c r="F324" s="16">
        <v>0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559</v>
      </c>
      <c r="O324" s="16">
        <v>559</v>
      </c>
      <c r="P324" s="16">
        <v>559</v>
      </c>
    </row>
    <row r="325" spans="1:16" x14ac:dyDescent="0.3">
      <c r="A325" s="6">
        <v>73</v>
      </c>
      <c r="B325" t="s">
        <v>481</v>
      </c>
      <c r="C325" t="s">
        <v>485</v>
      </c>
      <c r="D325" t="s">
        <v>19</v>
      </c>
      <c r="E325" s="16">
        <v>3919306.08</v>
      </c>
      <c r="F325" s="16">
        <v>3919306.08</v>
      </c>
      <c r="G325" s="16">
        <v>0</v>
      </c>
      <c r="H325" s="16">
        <v>0</v>
      </c>
      <c r="I325" s="16">
        <v>0</v>
      </c>
      <c r="J325" s="16">
        <v>1290.6600000000001</v>
      </c>
      <c r="K325" s="16">
        <v>0</v>
      </c>
      <c r="L325" s="16">
        <v>0</v>
      </c>
      <c r="M325" s="16">
        <v>0</v>
      </c>
      <c r="N325" s="16">
        <v>155.35</v>
      </c>
      <c r="O325" s="16">
        <v>1446.01</v>
      </c>
      <c r="P325" s="16">
        <v>3920752.09</v>
      </c>
    </row>
    <row r="326" spans="1:16" x14ac:dyDescent="0.3">
      <c r="A326" s="6">
        <v>74</v>
      </c>
      <c r="B326" t="s">
        <v>486</v>
      </c>
      <c r="C326" t="s">
        <v>487</v>
      </c>
      <c r="D326" t="s">
        <v>15</v>
      </c>
      <c r="E326" s="16">
        <v>440049.8</v>
      </c>
      <c r="F326" s="16">
        <v>440049.8</v>
      </c>
      <c r="G326" s="16">
        <v>0</v>
      </c>
      <c r="H326" s="16">
        <v>0</v>
      </c>
      <c r="I326" s="16">
        <v>0</v>
      </c>
      <c r="J326" s="16">
        <v>5161.8</v>
      </c>
      <c r="K326" s="16">
        <v>0</v>
      </c>
      <c r="L326" s="16">
        <v>0</v>
      </c>
      <c r="M326" s="16">
        <v>0</v>
      </c>
      <c r="N326" s="16">
        <v>0</v>
      </c>
      <c r="O326" s="16">
        <v>5161.8</v>
      </c>
      <c r="P326" s="16">
        <v>445211.6</v>
      </c>
    </row>
    <row r="327" spans="1:16" x14ac:dyDescent="0.3">
      <c r="A327" s="6">
        <v>75</v>
      </c>
      <c r="B327" t="s">
        <v>488</v>
      </c>
      <c r="C327" t="s">
        <v>489</v>
      </c>
      <c r="D327" t="s">
        <v>15</v>
      </c>
      <c r="E327" s="16">
        <v>0</v>
      </c>
      <c r="F327" s="16">
        <v>0</v>
      </c>
      <c r="G327" s="16">
        <v>0</v>
      </c>
      <c r="H327" s="16">
        <v>0</v>
      </c>
      <c r="I327" s="16">
        <v>0</v>
      </c>
      <c r="J327" s="16">
        <v>358.68</v>
      </c>
      <c r="K327" s="16">
        <v>0</v>
      </c>
      <c r="L327" s="16">
        <v>0</v>
      </c>
      <c r="M327" s="16">
        <v>0</v>
      </c>
      <c r="N327" s="16">
        <v>0</v>
      </c>
      <c r="O327" s="16">
        <v>358.68</v>
      </c>
      <c r="P327" s="16">
        <v>358.68</v>
      </c>
    </row>
    <row r="328" spans="1:16" x14ac:dyDescent="0.3">
      <c r="A328" s="6">
        <v>75</v>
      </c>
      <c r="B328" t="s">
        <v>488</v>
      </c>
      <c r="C328" t="s">
        <v>490</v>
      </c>
      <c r="D328" t="s">
        <v>491</v>
      </c>
      <c r="E328" s="16">
        <v>0</v>
      </c>
      <c r="F328" s="16">
        <v>0</v>
      </c>
      <c r="G328" s="16">
        <v>0</v>
      </c>
      <c r="H328" s="16">
        <v>300</v>
      </c>
      <c r="I328" s="16">
        <v>300</v>
      </c>
      <c r="J328" s="16">
        <v>0</v>
      </c>
      <c r="K328" s="16">
        <v>0</v>
      </c>
      <c r="L328" s="16">
        <v>0</v>
      </c>
      <c r="M328" s="16">
        <v>0</v>
      </c>
      <c r="N328" s="16">
        <v>0</v>
      </c>
      <c r="O328" s="16">
        <v>0</v>
      </c>
      <c r="P328" s="16">
        <v>300</v>
      </c>
    </row>
    <row r="329" spans="1:16" x14ac:dyDescent="0.3">
      <c r="A329" s="6">
        <v>76</v>
      </c>
      <c r="B329" t="s">
        <v>492</v>
      </c>
      <c r="C329" t="s">
        <v>493</v>
      </c>
      <c r="D329" t="s">
        <v>15</v>
      </c>
      <c r="E329" s="16">
        <v>0</v>
      </c>
      <c r="F329" s="16">
        <v>0</v>
      </c>
      <c r="G329" s="16">
        <v>0</v>
      </c>
      <c r="H329" s="16">
        <v>0</v>
      </c>
      <c r="I329" s="16">
        <v>0</v>
      </c>
      <c r="J329" s="16">
        <v>851.18</v>
      </c>
      <c r="K329" s="16">
        <v>0</v>
      </c>
      <c r="L329" s="16">
        <v>0</v>
      </c>
      <c r="M329" s="16">
        <v>0</v>
      </c>
      <c r="N329" s="16">
        <v>0</v>
      </c>
      <c r="O329" s="16">
        <v>851.18</v>
      </c>
      <c r="P329" s="16">
        <v>851.18</v>
      </c>
    </row>
    <row r="330" spans="1:16" x14ac:dyDescent="0.3">
      <c r="A330" s="6">
        <v>76</v>
      </c>
      <c r="B330" t="s">
        <v>492</v>
      </c>
      <c r="C330" t="s">
        <v>494</v>
      </c>
      <c r="D330" t="s">
        <v>17</v>
      </c>
      <c r="E330" s="16">
        <v>2200</v>
      </c>
      <c r="F330" s="16">
        <v>2200</v>
      </c>
      <c r="G330" s="16">
        <v>0</v>
      </c>
      <c r="H330" s="16">
        <v>0</v>
      </c>
      <c r="I330" s="16">
        <v>0</v>
      </c>
      <c r="J330" s="16">
        <v>599.22</v>
      </c>
      <c r="K330" s="16">
        <v>0</v>
      </c>
      <c r="L330" s="16">
        <v>0</v>
      </c>
      <c r="M330" s="16">
        <v>0</v>
      </c>
      <c r="N330" s="16">
        <v>0</v>
      </c>
      <c r="O330" s="16">
        <v>599.22</v>
      </c>
      <c r="P330" s="16">
        <v>2799.22</v>
      </c>
    </row>
    <row r="331" spans="1:16" x14ac:dyDescent="0.3">
      <c r="A331" s="6">
        <v>76</v>
      </c>
      <c r="B331" t="s">
        <v>492</v>
      </c>
      <c r="C331" t="s">
        <v>495</v>
      </c>
      <c r="D331" t="s">
        <v>19</v>
      </c>
      <c r="E331" s="16">
        <v>134443.92000000001</v>
      </c>
      <c r="F331" s="16">
        <v>134443.91</v>
      </c>
      <c r="G331" s="16">
        <v>0</v>
      </c>
      <c r="H331" s="16">
        <v>0</v>
      </c>
      <c r="I331" s="16">
        <v>0</v>
      </c>
      <c r="J331" s="16">
        <v>0</v>
      </c>
      <c r="K331" s="16">
        <v>2057.0700000000002</v>
      </c>
      <c r="L331" s="16">
        <v>5150.38</v>
      </c>
      <c r="M331" s="16">
        <v>0</v>
      </c>
      <c r="N331" s="16">
        <v>0</v>
      </c>
      <c r="O331" s="16">
        <v>7207.45</v>
      </c>
      <c r="P331" s="16">
        <v>141651.35999999999</v>
      </c>
    </row>
    <row r="332" spans="1:16" x14ac:dyDescent="0.3">
      <c r="A332" s="6">
        <v>76</v>
      </c>
      <c r="B332" t="s">
        <v>492</v>
      </c>
      <c r="C332" t="s">
        <v>496</v>
      </c>
      <c r="D332" t="s">
        <v>65</v>
      </c>
      <c r="E332" s="16">
        <v>3406.16</v>
      </c>
      <c r="F332" s="16">
        <v>3406.16</v>
      </c>
      <c r="G332" s="16">
        <v>0</v>
      </c>
      <c r="H332" s="16">
        <v>0</v>
      </c>
      <c r="I332" s="16">
        <v>0</v>
      </c>
      <c r="J332" s="16">
        <v>0</v>
      </c>
      <c r="K332" s="16">
        <v>0</v>
      </c>
      <c r="L332" s="16">
        <v>0</v>
      </c>
      <c r="M332" s="16">
        <v>0</v>
      </c>
      <c r="N332" s="16">
        <v>0</v>
      </c>
      <c r="O332" s="16">
        <v>0</v>
      </c>
      <c r="P332" s="16">
        <v>3406.16</v>
      </c>
    </row>
    <row r="333" spans="1:16" x14ac:dyDescent="0.3">
      <c r="A333" s="6">
        <v>76</v>
      </c>
      <c r="B333" t="s">
        <v>492</v>
      </c>
      <c r="C333" t="s">
        <v>497</v>
      </c>
      <c r="D333" t="s">
        <v>498</v>
      </c>
      <c r="E333" s="16">
        <v>30947.33</v>
      </c>
      <c r="F333" s="16">
        <v>30947.33</v>
      </c>
      <c r="G333" s="16">
        <v>0</v>
      </c>
      <c r="H333" s="16">
        <v>0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16">
        <v>0</v>
      </c>
      <c r="O333" s="16">
        <v>0</v>
      </c>
      <c r="P333" s="16">
        <v>30947.33</v>
      </c>
    </row>
    <row r="334" spans="1:16" x14ac:dyDescent="0.3">
      <c r="A334" s="6">
        <v>77</v>
      </c>
      <c r="B334" t="s">
        <v>499</v>
      </c>
      <c r="C334" t="s">
        <v>500</v>
      </c>
      <c r="D334" t="s">
        <v>15</v>
      </c>
      <c r="E334" s="16">
        <v>0</v>
      </c>
      <c r="F334" s="16">
        <v>0</v>
      </c>
      <c r="G334" s="16">
        <v>0</v>
      </c>
      <c r="H334" s="16">
        <v>125</v>
      </c>
      <c r="I334" s="16">
        <v>125</v>
      </c>
      <c r="J334" s="16">
        <v>0</v>
      </c>
      <c r="K334" s="16">
        <v>0</v>
      </c>
      <c r="L334" s="16">
        <v>220.7</v>
      </c>
      <c r="M334" s="16">
        <v>0</v>
      </c>
      <c r="N334" s="16">
        <v>0</v>
      </c>
      <c r="O334" s="16">
        <v>220.7</v>
      </c>
      <c r="P334" s="16">
        <v>345.7</v>
      </c>
    </row>
    <row r="335" spans="1:16" x14ac:dyDescent="0.3">
      <c r="A335" s="6">
        <v>77</v>
      </c>
      <c r="B335" t="s">
        <v>499</v>
      </c>
      <c r="C335" t="s">
        <v>501</v>
      </c>
      <c r="D335" t="s">
        <v>17</v>
      </c>
      <c r="E335" s="16">
        <v>0</v>
      </c>
      <c r="F335" s="16">
        <v>0</v>
      </c>
      <c r="G335" s="16">
        <v>0</v>
      </c>
      <c r="H335" s="16">
        <v>400</v>
      </c>
      <c r="I335" s="16">
        <v>400</v>
      </c>
      <c r="J335" s="16">
        <v>0</v>
      </c>
      <c r="K335" s="16">
        <v>1000</v>
      </c>
      <c r="L335" s="16">
        <v>0</v>
      </c>
      <c r="M335" s="16">
        <v>0</v>
      </c>
      <c r="N335" s="16">
        <v>0</v>
      </c>
      <c r="O335" s="16">
        <v>1000</v>
      </c>
      <c r="P335" s="16">
        <v>1400</v>
      </c>
    </row>
    <row r="336" spans="1:16" x14ac:dyDescent="0.3">
      <c r="A336" s="6">
        <v>77</v>
      </c>
      <c r="B336" t="s">
        <v>499</v>
      </c>
      <c r="C336" t="s">
        <v>502</v>
      </c>
      <c r="D336" t="s">
        <v>19</v>
      </c>
      <c r="E336" s="16">
        <v>864000</v>
      </c>
      <c r="F336" s="16">
        <v>864000</v>
      </c>
      <c r="G336" s="16">
        <v>0</v>
      </c>
      <c r="H336" s="16">
        <v>0</v>
      </c>
      <c r="I336" s="16">
        <v>0</v>
      </c>
      <c r="J336" s="16">
        <v>2185</v>
      </c>
      <c r="K336" s="16">
        <v>902.85</v>
      </c>
      <c r="L336" s="16">
        <v>2185</v>
      </c>
      <c r="M336" s="16">
        <v>0</v>
      </c>
      <c r="N336" s="16">
        <v>0</v>
      </c>
      <c r="O336" s="16">
        <v>5272.85</v>
      </c>
      <c r="P336" s="16">
        <v>869272.85</v>
      </c>
    </row>
    <row r="337" spans="1:16" x14ac:dyDescent="0.3">
      <c r="A337" s="6">
        <v>78</v>
      </c>
      <c r="B337" t="s">
        <v>503</v>
      </c>
      <c r="C337" t="s">
        <v>504</v>
      </c>
      <c r="D337" t="s">
        <v>15</v>
      </c>
      <c r="E337" s="16">
        <v>0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2975.27</v>
      </c>
      <c r="L337" s="16">
        <v>2426.4899999999998</v>
      </c>
      <c r="M337" s="16">
        <v>0</v>
      </c>
      <c r="N337" s="16">
        <v>0</v>
      </c>
      <c r="O337" s="16">
        <v>5401.76</v>
      </c>
      <c r="P337" s="16">
        <v>5401.76</v>
      </c>
    </row>
    <row r="338" spans="1:16" x14ac:dyDescent="0.3">
      <c r="A338" s="6">
        <v>79</v>
      </c>
      <c r="B338" t="s">
        <v>505</v>
      </c>
      <c r="C338" t="s">
        <v>506</v>
      </c>
      <c r="D338" t="s">
        <v>15</v>
      </c>
      <c r="E338" s="16">
        <v>49022.01</v>
      </c>
      <c r="F338" s="16">
        <v>49022</v>
      </c>
      <c r="G338" s="16">
        <v>0</v>
      </c>
      <c r="H338" s="16">
        <v>425</v>
      </c>
      <c r="I338" s="16">
        <v>425</v>
      </c>
      <c r="J338" s="16">
        <v>0</v>
      </c>
      <c r="K338" s="16">
        <v>140.76</v>
      </c>
      <c r="L338" s="16">
        <v>0</v>
      </c>
      <c r="M338" s="16">
        <v>0</v>
      </c>
      <c r="N338" s="16">
        <v>0</v>
      </c>
      <c r="O338" s="16">
        <v>140.76</v>
      </c>
      <c r="P338" s="16">
        <v>49587.76</v>
      </c>
    </row>
    <row r="339" spans="1:16" x14ac:dyDescent="0.3">
      <c r="A339" s="6">
        <v>79</v>
      </c>
      <c r="B339" t="s">
        <v>505</v>
      </c>
      <c r="C339" t="s">
        <v>507</v>
      </c>
      <c r="D339" t="s">
        <v>23</v>
      </c>
      <c r="E339" s="16">
        <v>26818</v>
      </c>
      <c r="F339" s="16">
        <v>26818</v>
      </c>
      <c r="G339" s="16">
        <v>0</v>
      </c>
      <c r="H339" s="16">
        <v>200</v>
      </c>
      <c r="I339" s="16">
        <v>200</v>
      </c>
      <c r="J339" s="16">
        <v>232.78</v>
      </c>
      <c r="K339" s="16">
        <v>0</v>
      </c>
      <c r="L339" s="16">
        <v>0</v>
      </c>
      <c r="M339" s="16">
        <v>0</v>
      </c>
      <c r="N339" s="16">
        <v>0</v>
      </c>
      <c r="O339" s="16">
        <v>232.78</v>
      </c>
      <c r="P339" s="16">
        <v>27250.78</v>
      </c>
    </row>
    <row r="340" spans="1:16" x14ac:dyDescent="0.3">
      <c r="A340" s="6">
        <v>79</v>
      </c>
      <c r="B340" t="s">
        <v>505</v>
      </c>
      <c r="C340" t="s">
        <v>508</v>
      </c>
      <c r="D340" t="s">
        <v>32</v>
      </c>
      <c r="E340" s="16">
        <v>25735</v>
      </c>
      <c r="F340" s="16">
        <v>25735</v>
      </c>
      <c r="G340" s="16">
        <v>0</v>
      </c>
      <c r="H340" s="16">
        <v>275</v>
      </c>
      <c r="I340" s="16">
        <v>275</v>
      </c>
      <c r="J340" s="16">
        <v>209</v>
      </c>
      <c r="K340" s="16">
        <v>0</v>
      </c>
      <c r="L340" s="16">
        <v>0</v>
      </c>
      <c r="M340" s="16">
        <v>0</v>
      </c>
      <c r="N340" s="16">
        <v>0</v>
      </c>
      <c r="O340" s="16">
        <v>209</v>
      </c>
      <c r="P340" s="16">
        <v>26219</v>
      </c>
    </row>
    <row r="341" spans="1:16" x14ac:dyDescent="0.3">
      <c r="A341" s="6">
        <v>79</v>
      </c>
      <c r="B341" t="s">
        <v>505</v>
      </c>
      <c r="C341" t="s">
        <v>509</v>
      </c>
      <c r="D341" t="s">
        <v>134</v>
      </c>
      <c r="E341" s="16">
        <v>0</v>
      </c>
      <c r="F341" s="16">
        <v>0</v>
      </c>
      <c r="G341" s="16">
        <v>0</v>
      </c>
      <c r="H341" s="16">
        <v>325</v>
      </c>
      <c r="I341" s="16">
        <v>325</v>
      </c>
      <c r="J341" s="16">
        <v>0</v>
      </c>
      <c r="K341" s="16">
        <v>1062.07</v>
      </c>
      <c r="L341" s="16">
        <v>0</v>
      </c>
      <c r="M341" s="16">
        <v>0</v>
      </c>
      <c r="N341" s="16">
        <v>0</v>
      </c>
      <c r="O341" s="16">
        <v>1062.07</v>
      </c>
      <c r="P341" s="16">
        <v>1387.07</v>
      </c>
    </row>
    <row r="342" spans="1:16" x14ac:dyDescent="0.3">
      <c r="A342" s="6">
        <v>79</v>
      </c>
      <c r="B342" t="s">
        <v>505</v>
      </c>
      <c r="C342" t="s">
        <v>510</v>
      </c>
      <c r="D342" t="s">
        <v>173</v>
      </c>
      <c r="E342" s="16">
        <v>35448</v>
      </c>
      <c r="F342" s="16">
        <v>35448</v>
      </c>
      <c r="G342" s="16">
        <v>0</v>
      </c>
      <c r="H342" s="16">
        <v>125</v>
      </c>
      <c r="I342" s="16">
        <v>125</v>
      </c>
      <c r="J342" s="16">
        <v>0</v>
      </c>
      <c r="K342" s="16">
        <v>300.37</v>
      </c>
      <c r="L342" s="16">
        <v>170</v>
      </c>
      <c r="M342" s="16">
        <v>0</v>
      </c>
      <c r="N342" s="16">
        <v>511.81</v>
      </c>
      <c r="O342" s="16">
        <v>982.18</v>
      </c>
      <c r="P342" s="16">
        <v>36555.18</v>
      </c>
    </row>
    <row r="343" spans="1:16" x14ac:dyDescent="0.3">
      <c r="A343" s="6">
        <v>79</v>
      </c>
      <c r="B343" t="s">
        <v>505</v>
      </c>
      <c r="C343" t="s">
        <v>511</v>
      </c>
      <c r="D343" t="s">
        <v>175</v>
      </c>
      <c r="E343" s="16">
        <v>0</v>
      </c>
      <c r="F343" s="16">
        <v>0</v>
      </c>
      <c r="G343" s="16">
        <v>0</v>
      </c>
      <c r="H343" s="16">
        <v>150</v>
      </c>
      <c r="I343" s="16">
        <v>150</v>
      </c>
      <c r="J343" s="16">
        <v>89.67</v>
      </c>
      <c r="K343" s="16">
        <v>0</v>
      </c>
      <c r="L343" s="16">
        <v>0</v>
      </c>
      <c r="M343" s="16">
        <v>0</v>
      </c>
      <c r="N343" s="16">
        <v>0</v>
      </c>
      <c r="O343" s="16">
        <v>89.67</v>
      </c>
      <c r="P343" s="16">
        <v>239.67</v>
      </c>
    </row>
    <row r="344" spans="1:16" x14ac:dyDescent="0.3">
      <c r="A344" s="6">
        <v>79</v>
      </c>
      <c r="B344" t="s">
        <v>505</v>
      </c>
      <c r="C344" t="s">
        <v>512</v>
      </c>
      <c r="D344" t="s">
        <v>177</v>
      </c>
      <c r="E344" s="16">
        <v>0</v>
      </c>
      <c r="F344" s="16">
        <v>0</v>
      </c>
      <c r="G344" s="16">
        <v>0</v>
      </c>
      <c r="H344" s="16">
        <v>600</v>
      </c>
      <c r="I344" s="16">
        <v>600</v>
      </c>
      <c r="J344" s="16">
        <v>0</v>
      </c>
      <c r="K344" s="16">
        <v>432.72</v>
      </c>
      <c r="L344" s="16">
        <v>0</v>
      </c>
      <c r="M344" s="16">
        <v>0</v>
      </c>
      <c r="N344" s="16">
        <v>0</v>
      </c>
      <c r="O344" s="16">
        <v>432.72</v>
      </c>
      <c r="P344" s="16">
        <v>1032.72</v>
      </c>
    </row>
    <row r="345" spans="1:16" x14ac:dyDescent="0.3">
      <c r="A345" s="6">
        <v>79</v>
      </c>
      <c r="B345" t="s">
        <v>505</v>
      </c>
      <c r="C345" t="s">
        <v>513</v>
      </c>
      <c r="D345" t="s">
        <v>514</v>
      </c>
      <c r="E345" s="16">
        <v>0</v>
      </c>
      <c r="F345" s="16">
        <v>0</v>
      </c>
      <c r="G345" s="16">
        <v>0</v>
      </c>
      <c r="H345" s="16">
        <v>225</v>
      </c>
      <c r="I345" s="16">
        <v>225</v>
      </c>
      <c r="J345" s="16">
        <v>0</v>
      </c>
      <c r="K345" s="16">
        <v>0</v>
      </c>
      <c r="L345" s="16">
        <v>220.7</v>
      </c>
      <c r="M345" s="16">
        <v>0</v>
      </c>
      <c r="N345" s="16">
        <v>0</v>
      </c>
      <c r="O345" s="16">
        <v>220.7</v>
      </c>
      <c r="P345" s="16">
        <v>445.7</v>
      </c>
    </row>
    <row r="346" spans="1:16" x14ac:dyDescent="0.3">
      <c r="A346" s="6">
        <v>79</v>
      </c>
      <c r="B346" t="s">
        <v>505</v>
      </c>
      <c r="C346" t="s">
        <v>515</v>
      </c>
      <c r="D346" t="s">
        <v>19</v>
      </c>
      <c r="E346" s="16">
        <v>799826.14</v>
      </c>
      <c r="F346" s="16">
        <v>799826.14</v>
      </c>
      <c r="G346" s="16">
        <v>0</v>
      </c>
      <c r="H346" s="16">
        <v>0</v>
      </c>
      <c r="I346" s="16">
        <v>0</v>
      </c>
      <c r="J346" s="16">
        <v>0</v>
      </c>
      <c r="K346" s="16">
        <v>10573.87</v>
      </c>
      <c r="L346" s="16">
        <v>1382.08</v>
      </c>
      <c r="M346" s="16">
        <v>0</v>
      </c>
      <c r="N346" s="16">
        <v>1271.8900000000001</v>
      </c>
      <c r="O346" s="16">
        <v>13227.84</v>
      </c>
      <c r="P346" s="16">
        <v>813053.98</v>
      </c>
    </row>
    <row r="347" spans="1:16" x14ac:dyDescent="0.3">
      <c r="A347" s="6">
        <v>79</v>
      </c>
      <c r="B347" t="s">
        <v>505</v>
      </c>
      <c r="C347" t="s">
        <v>516</v>
      </c>
      <c r="D347" t="s">
        <v>65</v>
      </c>
      <c r="E347" s="16">
        <v>2524601</v>
      </c>
      <c r="F347" s="16">
        <v>2524601</v>
      </c>
      <c r="G347" s="16">
        <v>0</v>
      </c>
      <c r="H347" s="16">
        <v>0</v>
      </c>
      <c r="I347" s="16">
        <v>0</v>
      </c>
      <c r="J347" s="16">
        <v>0</v>
      </c>
      <c r="K347" s="16">
        <v>0</v>
      </c>
      <c r="L347" s="16">
        <v>0</v>
      </c>
      <c r="M347" s="16">
        <v>4026.81</v>
      </c>
      <c r="N347" s="16">
        <v>0</v>
      </c>
      <c r="O347" s="16">
        <v>4026.81</v>
      </c>
      <c r="P347" s="16">
        <v>2528627.81</v>
      </c>
    </row>
    <row r="348" spans="1:16" x14ac:dyDescent="0.3">
      <c r="A348" s="6">
        <v>79</v>
      </c>
      <c r="B348" t="s">
        <v>505</v>
      </c>
      <c r="C348" t="s">
        <v>517</v>
      </c>
      <c r="D348" t="s">
        <v>518</v>
      </c>
      <c r="E348" s="16">
        <v>0</v>
      </c>
      <c r="F348" s="16">
        <v>0</v>
      </c>
      <c r="G348" s="16">
        <v>0</v>
      </c>
      <c r="H348" s="16">
        <v>0</v>
      </c>
      <c r="I348" s="16">
        <v>0</v>
      </c>
      <c r="J348" s="16">
        <v>0</v>
      </c>
      <c r="K348" s="16">
        <v>0</v>
      </c>
      <c r="L348" s="16">
        <v>0</v>
      </c>
      <c r="M348" s="16">
        <v>0</v>
      </c>
      <c r="N348" s="16">
        <v>0</v>
      </c>
      <c r="O348" s="16">
        <v>0</v>
      </c>
      <c r="P348" s="16">
        <v>0</v>
      </c>
    </row>
    <row r="349" spans="1:16" x14ac:dyDescent="0.3">
      <c r="A349" s="6">
        <v>80</v>
      </c>
      <c r="B349" t="s">
        <v>519</v>
      </c>
      <c r="C349" t="s">
        <v>520</v>
      </c>
      <c r="D349" t="s">
        <v>15</v>
      </c>
      <c r="E349" s="16">
        <v>0</v>
      </c>
      <c r="F349" s="16">
        <v>0</v>
      </c>
      <c r="G349" s="16">
        <v>0</v>
      </c>
      <c r="H349" s="16">
        <v>525</v>
      </c>
      <c r="I349" s="16">
        <v>525</v>
      </c>
      <c r="J349" s="16">
        <v>0</v>
      </c>
      <c r="K349" s="16">
        <v>57.2</v>
      </c>
      <c r="L349" s="16">
        <v>96.4</v>
      </c>
      <c r="M349" s="16">
        <v>0</v>
      </c>
      <c r="N349" s="16">
        <v>0</v>
      </c>
      <c r="O349" s="16">
        <v>153.6</v>
      </c>
      <c r="P349" s="16">
        <v>678.6</v>
      </c>
    </row>
    <row r="350" spans="1:16" x14ac:dyDescent="0.3">
      <c r="A350" s="6">
        <v>80</v>
      </c>
      <c r="B350" t="s">
        <v>519</v>
      </c>
      <c r="C350" t="s">
        <v>521</v>
      </c>
      <c r="D350" t="s">
        <v>19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5846.02</v>
      </c>
      <c r="O350" s="16">
        <v>5846.02</v>
      </c>
      <c r="P350" s="16">
        <v>5846.02</v>
      </c>
    </row>
    <row r="351" spans="1:16" x14ac:dyDescent="0.3">
      <c r="A351" s="6">
        <v>81</v>
      </c>
      <c r="B351" t="s">
        <v>522</v>
      </c>
      <c r="C351" t="s">
        <v>523</v>
      </c>
      <c r="D351" t="s">
        <v>15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1:16" x14ac:dyDescent="0.3">
      <c r="A352" s="6">
        <v>81</v>
      </c>
      <c r="B352" t="s">
        <v>522</v>
      </c>
      <c r="C352" t="s">
        <v>524</v>
      </c>
      <c r="D352" t="s">
        <v>19</v>
      </c>
      <c r="E352" s="16">
        <v>0</v>
      </c>
      <c r="F352" s="16">
        <v>0</v>
      </c>
      <c r="G352" s="16">
        <v>0</v>
      </c>
      <c r="H352" s="16">
        <v>0</v>
      </c>
      <c r="I352" s="16">
        <v>0</v>
      </c>
      <c r="J352" s="16">
        <v>0</v>
      </c>
      <c r="K352" s="16">
        <v>1102</v>
      </c>
      <c r="L352" s="16">
        <v>298</v>
      </c>
      <c r="M352" s="16">
        <v>0</v>
      </c>
      <c r="N352" s="16">
        <v>779.61</v>
      </c>
      <c r="O352" s="16">
        <v>2179.61</v>
      </c>
      <c r="P352" s="16">
        <v>2179.61</v>
      </c>
    </row>
    <row r="353" spans="1:16" x14ac:dyDescent="0.3">
      <c r="A353" s="6">
        <v>82</v>
      </c>
      <c r="B353" t="s">
        <v>525</v>
      </c>
      <c r="C353" t="s">
        <v>526</v>
      </c>
      <c r="D353" t="s">
        <v>15</v>
      </c>
      <c r="E353" s="16">
        <v>103966.47</v>
      </c>
      <c r="F353" s="16">
        <v>103966.48</v>
      </c>
      <c r="G353" s="16">
        <v>0</v>
      </c>
      <c r="H353" s="16">
        <v>0</v>
      </c>
      <c r="I353" s="16">
        <v>0</v>
      </c>
      <c r="J353" s="16">
        <v>2730</v>
      </c>
      <c r="K353" s="16">
        <v>0</v>
      </c>
      <c r="L353" s="16">
        <v>0</v>
      </c>
      <c r="M353" s="16">
        <v>0</v>
      </c>
      <c r="N353" s="16">
        <v>0</v>
      </c>
      <c r="O353" s="16">
        <v>2730</v>
      </c>
      <c r="P353" s="16">
        <v>106696.48</v>
      </c>
    </row>
    <row r="354" spans="1:16" x14ac:dyDescent="0.3">
      <c r="A354" s="6">
        <v>82</v>
      </c>
      <c r="B354" t="s">
        <v>525</v>
      </c>
      <c r="C354" t="s">
        <v>527</v>
      </c>
      <c r="D354" t="s">
        <v>23</v>
      </c>
      <c r="E354" s="16">
        <v>420844.77</v>
      </c>
      <c r="F354" s="16">
        <v>420844.77</v>
      </c>
      <c r="G354" s="16">
        <v>0</v>
      </c>
      <c r="H354" s="16">
        <v>0</v>
      </c>
      <c r="I354" s="16">
        <v>0</v>
      </c>
      <c r="J354" s="16">
        <v>0</v>
      </c>
      <c r="K354" s="16">
        <v>7597.45</v>
      </c>
      <c r="L354" s="16">
        <v>0</v>
      </c>
      <c r="M354" s="16">
        <v>0</v>
      </c>
      <c r="N354" s="16">
        <v>0</v>
      </c>
      <c r="O354" s="16">
        <v>7597.45</v>
      </c>
      <c r="P354" s="16">
        <v>428442.22</v>
      </c>
    </row>
    <row r="355" spans="1:16" x14ac:dyDescent="0.3">
      <c r="A355" s="6">
        <v>82</v>
      </c>
      <c r="B355" t="s">
        <v>525</v>
      </c>
      <c r="C355" t="s">
        <v>528</v>
      </c>
      <c r="D355" t="s">
        <v>19</v>
      </c>
      <c r="E355" s="16">
        <v>590838.06000000006</v>
      </c>
      <c r="F355" s="16">
        <v>590838.07999999996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16611.72</v>
      </c>
      <c r="O355" s="16">
        <v>16611.72</v>
      </c>
      <c r="P355" s="16">
        <v>607449.80000000005</v>
      </c>
    </row>
    <row r="356" spans="1:16" x14ac:dyDescent="0.3">
      <c r="A356" s="6">
        <v>83</v>
      </c>
      <c r="B356" t="s">
        <v>529</v>
      </c>
      <c r="C356" t="s">
        <v>530</v>
      </c>
      <c r="D356" t="s">
        <v>15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1:16" x14ac:dyDescent="0.3">
      <c r="A357" s="6">
        <v>83</v>
      </c>
      <c r="B357" t="s">
        <v>529</v>
      </c>
      <c r="C357" t="s">
        <v>531</v>
      </c>
      <c r="D357" t="s">
        <v>19</v>
      </c>
      <c r="E357" s="16">
        <v>0</v>
      </c>
      <c r="F357" s="16">
        <v>0</v>
      </c>
      <c r="G357" s="16">
        <v>0</v>
      </c>
      <c r="H357" s="16">
        <v>0</v>
      </c>
      <c r="I357" s="16">
        <v>0</v>
      </c>
      <c r="J357" s="16">
        <v>650</v>
      </c>
      <c r="K357" s="16">
        <v>3334.08</v>
      </c>
      <c r="L357" s="16">
        <v>3408</v>
      </c>
      <c r="M357" s="16">
        <v>0</v>
      </c>
      <c r="N357" s="16">
        <v>0</v>
      </c>
      <c r="O357" s="16">
        <v>7392.08</v>
      </c>
      <c r="P357" s="16">
        <v>7392.08</v>
      </c>
    </row>
    <row r="358" spans="1:16" x14ac:dyDescent="0.3">
      <c r="A358" s="6">
        <v>83</v>
      </c>
      <c r="B358" t="s">
        <v>529</v>
      </c>
      <c r="C358" t="s">
        <v>532</v>
      </c>
      <c r="D358" t="s">
        <v>65</v>
      </c>
      <c r="E358" s="16">
        <v>76268.070000000007</v>
      </c>
      <c r="F358" s="16">
        <v>76268.06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76268.06</v>
      </c>
    </row>
    <row r="359" spans="1:16" x14ac:dyDescent="0.3">
      <c r="A359" s="6">
        <v>83</v>
      </c>
      <c r="B359" t="s">
        <v>529</v>
      </c>
      <c r="C359" t="s">
        <v>533</v>
      </c>
      <c r="D359" t="s">
        <v>534</v>
      </c>
      <c r="E359" s="16">
        <v>11480.18</v>
      </c>
      <c r="F359" s="16">
        <v>11480.17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11480.17</v>
      </c>
    </row>
    <row r="360" spans="1:16" x14ac:dyDescent="0.3">
      <c r="A360" s="6">
        <v>84</v>
      </c>
      <c r="B360" t="s">
        <v>535</v>
      </c>
      <c r="C360" t="s">
        <v>536</v>
      </c>
      <c r="D360" t="s">
        <v>15</v>
      </c>
      <c r="E360" s="16">
        <v>72151</v>
      </c>
      <c r="F360" s="16">
        <v>72151</v>
      </c>
      <c r="G360" s="16">
        <v>0</v>
      </c>
      <c r="H360" s="16">
        <v>900</v>
      </c>
      <c r="I360" s="16">
        <v>900</v>
      </c>
      <c r="J360" s="16">
        <v>6174</v>
      </c>
      <c r="K360" s="16">
        <v>0</v>
      </c>
      <c r="L360" s="16">
        <v>0</v>
      </c>
      <c r="M360" s="16">
        <v>0</v>
      </c>
      <c r="N360" s="16">
        <v>0</v>
      </c>
      <c r="O360" s="16">
        <v>6174</v>
      </c>
      <c r="P360" s="16">
        <v>79225</v>
      </c>
    </row>
    <row r="361" spans="1:16" x14ac:dyDescent="0.3">
      <c r="A361" s="6">
        <v>84</v>
      </c>
      <c r="B361" t="s">
        <v>535</v>
      </c>
      <c r="C361" t="s">
        <v>537</v>
      </c>
      <c r="D361" t="s">
        <v>23</v>
      </c>
      <c r="E361" s="16">
        <v>503159.43</v>
      </c>
      <c r="F361" s="16">
        <v>503159.43</v>
      </c>
      <c r="G361" s="16">
        <v>0</v>
      </c>
      <c r="H361" s="16">
        <v>2350</v>
      </c>
      <c r="I361" s="16">
        <v>2350</v>
      </c>
      <c r="J361" s="16">
        <v>2700</v>
      </c>
      <c r="K361" s="16">
        <v>0</v>
      </c>
      <c r="L361" s="16">
        <v>0</v>
      </c>
      <c r="M361" s="16">
        <v>0</v>
      </c>
      <c r="N361" s="16">
        <v>0</v>
      </c>
      <c r="O361" s="16">
        <v>2700</v>
      </c>
      <c r="P361" s="16">
        <v>508209.43</v>
      </c>
    </row>
    <row r="362" spans="1:16" x14ac:dyDescent="0.3">
      <c r="A362" s="6">
        <v>84</v>
      </c>
      <c r="B362" t="s">
        <v>535</v>
      </c>
      <c r="C362" t="s">
        <v>538</v>
      </c>
      <c r="D362" t="s">
        <v>104</v>
      </c>
      <c r="E362" s="16">
        <v>32860.839999999997</v>
      </c>
      <c r="F362" s="16">
        <v>32860.839999999997</v>
      </c>
      <c r="G362" s="16">
        <v>0</v>
      </c>
      <c r="H362" s="16">
        <v>475</v>
      </c>
      <c r="I362" s="16">
        <v>475</v>
      </c>
      <c r="J362" s="16">
        <v>0</v>
      </c>
      <c r="K362" s="16">
        <v>140</v>
      </c>
      <c r="L362" s="16">
        <v>140</v>
      </c>
      <c r="M362" s="16">
        <v>0</v>
      </c>
      <c r="N362" s="16">
        <v>118</v>
      </c>
      <c r="O362" s="16">
        <v>398</v>
      </c>
      <c r="P362" s="16">
        <v>33733.839999999997</v>
      </c>
    </row>
    <row r="363" spans="1:16" x14ac:dyDescent="0.3">
      <c r="A363" s="6">
        <v>84</v>
      </c>
      <c r="B363" t="s">
        <v>535</v>
      </c>
      <c r="C363" t="s">
        <v>539</v>
      </c>
      <c r="D363" t="s">
        <v>540</v>
      </c>
      <c r="E363" s="16">
        <v>8161035.2000000002</v>
      </c>
      <c r="F363" s="16">
        <v>8161035.2000000002</v>
      </c>
      <c r="G363" s="16">
        <v>0</v>
      </c>
      <c r="H363" s="16">
        <v>0</v>
      </c>
      <c r="I363" s="16">
        <v>0</v>
      </c>
      <c r="J363" s="16">
        <v>3540</v>
      </c>
      <c r="K363" s="16">
        <v>2871.2</v>
      </c>
      <c r="L363" s="16">
        <v>4846</v>
      </c>
      <c r="M363" s="16">
        <v>0</v>
      </c>
      <c r="N363" s="16">
        <v>9529.2000000000007</v>
      </c>
      <c r="O363" s="16">
        <v>20786.400000000001</v>
      </c>
      <c r="P363" s="16">
        <v>8181821.5999999996</v>
      </c>
    </row>
    <row r="364" spans="1:16" x14ac:dyDescent="0.3">
      <c r="A364" s="6">
        <v>84</v>
      </c>
      <c r="B364" t="s">
        <v>535</v>
      </c>
      <c r="C364" t="s">
        <v>541</v>
      </c>
      <c r="D364" t="s">
        <v>542</v>
      </c>
      <c r="E364" s="16">
        <v>27191.360000000001</v>
      </c>
      <c r="F364" s="16">
        <v>27191.360000000001</v>
      </c>
      <c r="G364" s="16">
        <v>0</v>
      </c>
      <c r="H364" s="16">
        <v>25</v>
      </c>
      <c r="I364" s="16">
        <v>25</v>
      </c>
      <c r="J364" s="16">
        <v>372.69</v>
      </c>
      <c r="K364" s="16">
        <v>0</v>
      </c>
      <c r="L364" s="16">
        <v>0</v>
      </c>
      <c r="M364" s="16">
        <v>0</v>
      </c>
      <c r="N364" s="16">
        <v>0</v>
      </c>
      <c r="O364" s="16">
        <v>372.69</v>
      </c>
      <c r="P364" s="16">
        <v>27589.05</v>
      </c>
    </row>
    <row r="365" spans="1:16" x14ac:dyDescent="0.3">
      <c r="A365" s="6">
        <v>85</v>
      </c>
      <c r="B365" t="s">
        <v>543</v>
      </c>
      <c r="C365" t="s">
        <v>544</v>
      </c>
      <c r="D365" t="s">
        <v>15</v>
      </c>
      <c r="E365" s="16">
        <v>285584.77</v>
      </c>
      <c r="F365" s="16">
        <v>285584.8</v>
      </c>
      <c r="G365" s="16">
        <v>0</v>
      </c>
      <c r="H365" s="16">
        <v>400</v>
      </c>
      <c r="I365" s="16">
        <v>400</v>
      </c>
      <c r="J365" s="16">
        <v>0</v>
      </c>
      <c r="K365" s="16">
        <v>600</v>
      </c>
      <c r="L365" s="16">
        <v>0</v>
      </c>
      <c r="M365" s="16">
        <v>0</v>
      </c>
      <c r="N365" s="16">
        <v>0</v>
      </c>
      <c r="O365" s="16">
        <v>600</v>
      </c>
      <c r="P365" s="16">
        <v>286584.8</v>
      </c>
    </row>
    <row r="366" spans="1:16" x14ac:dyDescent="0.3">
      <c r="A366" s="6">
        <v>85</v>
      </c>
      <c r="B366" t="s">
        <v>543</v>
      </c>
      <c r="C366" t="s">
        <v>545</v>
      </c>
      <c r="D366" t="s">
        <v>17</v>
      </c>
      <c r="E366" s="16">
        <v>0</v>
      </c>
      <c r="F366" s="16">
        <v>0</v>
      </c>
      <c r="G366" s="16">
        <v>0</v>
      </c>
      <c r="H366" s="16">
        <v>200</v>
      </c>
      <c r="I366" s="16">
        <v>200</v>
      </c>
      <c r="J366" s="16">
        <v>462.5</v>
      </c>
      <c r="K366" s="16">
        <v>0</v>
      </c>
      <c r="L366" s="16">
        <v>0</v>
      </c>
      <c r="M366" s="16">
        <v>0</v>
      </c>
      <c r="N366" s="16">
        <v>0</v>
      </c>
      <c r="O366" s="16">
        <v>462.5</v>
      </c>
      <c r="P366" s="16">
        <v>662.5</v>
      </c>
    </row>
    <row r="367" spans="1:16" x14ac:dyDescent="0.3">
      <c r="A367" s="6">
        <v>85</v>
      </c>
      <c r="B367" t="s">
        <v>543</v>
      </c>
      <c r="C367" t="s">
        <v>546</v>
      </c>
      <c r="D367" t="s">
        <v>19</v>
      </c>
      <c r="E367" s="16">
        <v>0</v>
      </c>
      <c r="F367" s="16">
        <v>0</v>
      </c>
      <c r="G367" s="16">
        <v>0</v>
      </c>
      <c r="H367" s="16">
        <v>0</v>
      </c>
      <c r="I367" s="16">
        <v>0</v>
      </c>
      <c r="J367" s="16">
        <v>0</v>
      </c>
      <c r="K367" s="16">
        <v>0</v>
      </c>
      <c r="L367" s="16">
        <v>0</v>
      </c>
      <c r="M367" s="16">
        <v>0</v>
      </c>
      <c r="N367" s="16">
        <v>0</v>
      </c>
      <c r="O367" s="16">
        <v>0</v>
      </c>
      <c r="P367" s="16">
        <v>0</v>
      </c>
    </row>
    <row r="368" spans="1:16" x14ac:dyDescent="0.3">
      <c r="A368" s="6">
        <v>85</v>
      </c>
      <c r="B368" t="s">
        <v>543</v>
      </c>
      <c r="C368" t="s">
        <v>547</v>
      </c>
      <c r="D368" t="s">
        <v>548</v>
      </c>
      <c r="E368" s="16">
        <v>0</v>
      </c>
      <c r="F368" s="16">
        <v>0</v>
      </c>
      <c r="G368" s="16">
        <v>0</v>
      </c>
      <c r="H368" s="16">
        <v>150</v>
      </c>
      <c r="I368" s="16">
        <v>150</v>
      </c>
      <c r="J368" s="16">
        <v>0</v>
      </c>
      <c r="K368" s="16">
        <v>0</v>
      </c>
      <c r="L368" s="16">
        <v>0</v>
      </c>
      <c r="M368" s="16">
        <v>0</v>
      </c>
      <c r="N368" s="16">
        <v>270.04000000000002</v>
      </c>
      <c r="O368" s="16">
        <v>270.04000000000002</v>
      </c>
      <c r="P368" s="16">
        <v>420.04</v>
      </c>
    </row>
    <row r="369" spans="1:16" x14ac:dyDescent="0.3">
      <c r="A369" s="6">
        <v>86</v>
      </c>
      <c r="B369" t="s">
        <v>549</v>
      </c>
      <c r="C369" t="s">
        <v>550</v>
      </c>
      <c r="D369" t="s">
        <v>15</v>
      </c>
      <c r="E369" s="16">
        <v>0</v>
      </c>
      <c r="F369" s="16">
        <v>0</v>
      </c>
      <c r="G369" s="16">
        <v>0</v>
      </c>
      <c r="H369" s="16">
        <v>0</v>
      </c>
      <c r="I369" s="16">
        <v>0</v>
      </c>
      <c r="J369" s="16">
        <v>842.18</v>
      </c>
      <c r="K369" s="16">
        <v>0</v>
      </c>
      <c r="L369" s="16">
        <v>0</v>
      </c>
      <c r="M369" s="16">
        <v>0</v>
      </c>
      <c r="N369" s="16">
        <v>0</v>
      </c>
      <c r="O369" s="16">
        <v>842.18</v>
      </c>
      <c r="P369" s="16">
        <v>842.18</v>
      </c>
    </row>
    <row r="370" spans="1:16" x14ac:dyDescent="0.3">
      <c r="A370" s="6">
        <v>87</v>
      </c>
      <c r="B370" t="s">
        <v>551</v>
      </c>
      <c r="C370" t="s">
        <v>552</v>
      </c>
      <c r="D370" t="s">
        <v>15</v>
      </c>
      <c r="E370" s="16">
        <v>0</v>
      </c>
      <c r="F370" s="16">
        <v>0</v>
      </c>
      <c r="G370" s="16">
        <v>0</v>
      </c>
      <c r="H370" s="16">
        <v>0</v>
      </c>
      <c r="I370" s="16">
        <v>0</v>
      </c>
      <c r="J370" s="16">
        <v>1234.72</v>
      </c>
      <c r="K370" s="16">
        <v>0</v>
      </c>
      <c r="L370" s="16">
        <v>0</v>
      </c>
      <c r="M370" s="16">
        <v>0</v>
      </c>
      <c r="N370" s="16">
        <v>0</v>
      </c>
      <c r="O370" s="16">
        <v>1234.72</v>
      </c>
      <c r="P370" s="16">
        <v>1234.72</v>
      </c>
    </row>
    <row r="371" spans="1:16" x14ac:dyDescent="0.3">
      <c r="A371" s="6">
        <v>87</v>
      </c>
      <c r="B371" t="s">
        <v>551</v>
      </c>
      <c r="C371" t="s">
        <v>553</v>
      </c>
      <c r="D371" t="s">
        <v>23</v>
      </c>
      <c r="E371" s="16">
        <v>0</v>
      </c>
      <c r="F371" s="16">
        <v>0</v>
      </c>
      <c r="G371" s="16">
        <v>0</v>
      </c>
      <c r="H371" s="16">
        <v>0</v>
      </c>
      <c r="I371" s="16">
        <v>0</v>
      </c>
      <c r="J371" s="16">
        <v>0</v>
      </c>
      <c r="K371" s="16">
        <v>0</v>
      </c>
      <c r="L371" s="16">
        <v>0</v>
      </c>
      <c r="M371" s="16">
        <v>0</v>
      </c>
      <c r="N371" s="16">
        <v>0</v>
      </c>
      <c r="O371" s="16">
        <v>0</v>
      </c>
      <c r="P371" s="16">
        <v>0</v>
      </c>
    </row>
    <row r="372" spans="1:16" x14ac:dyDescent="0.3">
      <c r="A372" s="6">
        <v>87</v>
      </c>
      <c r="B372" t="s">
        <v>551</v>
      </c>
      <c r="C372" t="s">
        <v>554</v>
      </c>
      <c r="D372" t="s">
        <v>32</v>
      </c>
      <c r="E372" s="16">
        <v>500</v>
      </c>
      <c r="F372" s="16">
        <v>500</v>
      </c>
      <c r="G372" s="16">
        <v>0</v>
      </c>
      <c r="H372" s="16">
        <v>0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16">
        <v>0</v>
      </c>
      <c r="O372" s="16">
        <v>0</v>
      </c>
      <c r="P372" s="16">
        <v>500</v>
      </c>
    </row>
    <row r="373" spans="1:16" x14ac:dyDescent="0.3">
      <c r="A373" s="6">
        <v>88</v>
      </c>
      <c r="B373" t="s">
        <v>555</v>
      </c>
      <c r="C373" t="s">
        <v>556</v>
      </c>
      <c r="D373" t="s">
        <v>15</v>
      </c>
      <c r="E373" s="16">
        <v>0</v>
      </c>
      <c r="F373" s="16">
        <v>0</v>
      </c>
      <c r="G373" s="16">
        <v>0</v>
      </c>
      <c r="H373" s="16">
        <v>0</v>
      </c>
      <c r="I373" s="16">
        <v>0</v>
      </c>
      <c r="J373" s="16">
        <v>0</v>
      </c>
      <c r="K373" s="16">
        <v>0</v>
      </c>
      <c r="L373" s="16">
        <v>0</v>
      </c>
      <c r="M373" s="16">
        <v>0</v>
      </c>
      <c r="N373" s="16">
        <v>646.84</v>
      </c>
      <c r="O373" s="16">
        <v>646.84</v>
      </c>
      <c r="P373" s="16">
        <v>646.84</v>
      </c>
    </row>
    <row r="374" spans="1:16" x14ac:dyDescent="0.3">
      <c r="A374" s="6">
        <v>88</v>
      </c>
      <c r="B374" t="s">
        <v>555</v>
      </c>
      <c r="C374" t="s">
        <v>557</v>
      </c>
      <c r="D374" t="s">
        <v>17</v>
      </c>
      <c r="E374" s="16">
        <v>0</v>
      </c>
      <c r="F374" s="16">
        <v>0</v>
      </c>
      <c r="G374" s="16">
        <v>100</v>
      </c>
      <c r="H374" s="16">
        <v>0</v>
      </c>
      <c r="I374" s="16">
        <v>100</v>
      </c>
      <c r="J374" s="16">
        <v>310</v>
      </c>
      <c r="K374" s="16">
        <v>0</v>
      </c>
      <c r="L374" s="16">
        <v>0</v>
      </c>
      <c r="M374" s="16">
        <v>0</v>
      </c>
      <c r="N374" s="16">
        <v>0</v>
      </c>
      <c r="O374" s="16">
        <v>310</v>
      </c>
      <c r="P374" s="16">
        <v>410</v>
      </c>
    </row>
    <row r="375" spans="1:16" x14ac:dyDescent="0.3">
      <c r="A375" s="6">
        <v>88</v>
      </c>
      <c r="B375" t="s">
        <v>555</v>
      </c>
      <c r="C375" t="s">
        <v>558</v>
      </c>
      <c r="D375" t="s">
        <v>19</v>
      </c>
      <c r="E375" s="16">
        <v>42649.27</v>
      </c>
      <c r="F375" s="16">
        <v>42649.27</v>
      </c>
      <c r="G375" s="16">
        <v>0</v>
      </c>
      <c r="H375" s="16">
        <v>0</v>
      </c>
      <c r="I375" s="16">
        <v>0</v>
      </c>
      <c r="J375" s="16">
        <v>129.09</v>
      </c>
      <c r="K375" s="16">
        <v>825.92</v>
      </c>
      <c r="L375" s="16">
        <v>139</v>
      </c>
      <c r="M375" s="16">
        <v>0</v>
      </c>
      <c r="N375" s="16">
        <v>34</v>
      </c>
      <c r="O375" s="16">
        <v>1128.01</v>
      </c>
      <c r="P375" s="16">
        <v>43777.279999999999</v>
      </c>
    </row>
    <row r="376" spans="1:16" x14ac:dyDescent="0.3">
      <c r="A376" s="6">
        <v>89</v>
      </c>
      <c r="B376" t="s">
        <v>559</v>
      </c>
      <c r="C376" t="s">
        <v>560</v>
      </c>
      <c r="D376" t="s">
        <v>23</v>
      </c>
      <c r="E376" s="16">
        <v>33647</v>
      </c>
      <c r="F376" s="16">
        <v>33647</v>
      </c>
      <c r="G376" s="16">
        <v>0</v>
      </c>
      <c r="H376" s="16">
        <v>0</v>
      </c>
      <c r="I376" s="16">
        <v>0</v>
      </c>
      <c r="J376" s="16">
        <v>1912</v>
      </c>
      <c r="K376" s="16">
        <v>0</v>
      </c>
      <c r="L376" s="16">
        <v>0</v>
      </c>
      <c r="M376" s="16">
        <v>0</v>
      </c>
      <c r="N376" s="16">
        <v>0</v>
      </c>
      <c r="O376" s="16">
        <v>1912</v>
      </c>
      <c r="P376" s="16">
        <v>35559</v>
      </c>
    </row>
    <row r="377" spans="1:16" x14ac:dyDescent="0.3">
      <c r="A377" s="6">
        <v>89</v>
      </c>
      <c r="B377" t="s">
        <v>559</v>
      </c>
      <c r="C377" t="s">
        <v>561</v>
      </c>
      <c r="D377" t="s">
        <v>134</v>
      </c>
      <c r="E377" s="16">
        <v>19309.87</v>
      </c>
      <c r="F377" s="16">
        <v>19309.87</v>
      </c>
      <c r="G377" s="16">
        <v>0</v>
      </c>
      <c r="H377" s="16">
        <v>0</v>
      </c>
      <c r="I377" s="16">
        <v>0</v>
      </c>
      <c r="J377" s="16">
        <v>0</v>
      </c>
      <c r="K377" s="16">
        <v>3200.41</v>
      </c>
      <c r="L377" s="16">
        <v>0</v>
      </c>
      <c r="M377" s="16">
        <v>0</v>
      </c>
      <c r="N377" s="16">
        <v>0</v>
      </c>
      <c r="O377" s="16">
        <v>3200.41</v>
      </c>
      <c r="P377" s="16">
        <v>22510.28</v>
      </c>
    </row>
    <row r="378" spans="1:16" x14ac:dyDescent="0.3">
      <c r="A378" s="6">
        <v>89</v>
      </c>
      <c r="B378" t="s">
        <v>559</v>
      </c>
      <c r="C378" t="s">
        <v>562</v>
      </c>
      <c r="D378" t="s">
        <v>19</v>
      </c>
      <c r="E378" s="16">
        <v>613477.12</v>
      </c>
      <c r="F378" s="16">
        <v>613477.12</v>
      </c>
      <c r="G378" s="16">
        <v>0</v>
      </c>
      <c r="H378" s="16">
        <v>0</v>
      </c>
      <c r="I378" s="16">
        <v>0</v>
      </c>
      <c r="J378" s="16">
        <v>2828.54</v>
      </c>
      <c r="K378" s="16">
        <v>182.16</v>
      </c>
      <c r="L378" s="16">
        <v>7416.7</v>
      </c>
      <c r="M378" s="16">
        <v>0</v>
      </c>
      <c r="N378" s="16">
        <v>998.79</v>
      </c>
      <c r="O378" s="16">
        <v>11426.18</v>
      </c>
      <c r="P378" s="16">
        <v>624903.30000000005</v>
      </c>
    </row>
    <row r="379" spans="1:16" x14ac:dyDescent="0.3">
      <c r="A379" s="6">
        <v>89</v>
      </c>
      <c r="B379" t="s">
        <v>559</v>
      </c>
      <c r="C379" t="s">
        <v>563</v>
      </c>
      <c r="D379" t="s">
        <v>564</v>
      </c>
      <c r="E379" s="16">
        <v>0</v>
      </c>
      <c r="F379" s="16">
        <v>0</v>
      </c>
      <c r="G379" s="16">
        <v>0</v>
      </c>
      <c r="H379" s="16">
        <v>0</v>
      </c>
      <c r="I379" s="16">
        <v>0</v>
      </c>
      <c r="J379" s="16">
        <v>0</v>
      </c>
      <c r="K379" s="16">
        <v>0</v>
      </c>
      <c r="L379" s="16">
        <v>0</v>
      </c>
      <c r="M379" s="16">
        <v>0</v>
      </c>
      <c r="N379" s="16">
        <v>0</v>
      </c>
      <c r="O379" s="16">
        <v>0</v>
      </c>
      <c r="P379" s="16">
        <v>0</v>
      </c>
    </row>
    <row r="380" spans="1:16" x14ac:dyDescent="0.3">
      <c r="A380" s="6">
        <v>90</v>
      </c>
      <c r="B380" t="s">
        <v>565</v>
      </c>
      <c r="C380" t="s">
        <v>566</v>
      </c>
      <c r="D380" t="s">
        <v>15</v>
      </c>
      <c r="E380" s="16">
        <v>620510.99</v>
      </c>
      <c r="F380" s="16">
        <v>620510.99</v>
      </c>
      <c r="G380" s="16">
        <v>0</v>
      </c>
      <c r="H380" s="16">
        <v>50</v>
      </c>
      <c r="I380" s="16">
        <v>50</v>
      </c>
      <c r="J380" s="16">
        <v>491.83</v>
      </c>
      <c r="K380" s="16">
        <v>1646.45</v>
      </c>
      <c r="L380" s="16">
        <v>2643.78</v>
      </c>
      <c r="M380" s="16">
        <v>0</v>
      </c>
      <c r="N380" s="16">
        <v>0</v>
      </c>
      <c r="O380" s="16">
        <v>4782.0600000000004</v>
      </c>
      <c r="P380" s="16">
        <v>625343.05000000005</v>
      </c>
    </row>
    <row r="381" spans="1:16" x14ac:dyDescent="0.3">
      <c r="A381" s="6">
        <v>90</v>
      </c>
      <c r="B381" t="s">
        <v>565</v>
      </c>
      <c r="C381" t="s">
        <v>567</v>
      </c>
      <c r="D381" t="s">
        <v>17</v>
      </c>
      <c r="E381" s="16">
        <v>0</v>
      </c>
      <c r="F381" s="16">
        <v>0</v>
      </c>
      <c r="G381" s="16">
        <v>0</v>
      </c>
      <c r="H381" s="16">
        <v>0</v>
      </c>
      <c r="I381" s="16">
        <v>0</v>
      </c>
      <c r="J381" s="16">
        <v>1113.98</v>
      </c>
      <c r="K381" s="16">
        <v>0</v>
      </c>
      <c r="L381" s="16">
        <v>0</v>
      </c>
      <c r="M381" s="16">
        <v>0</v>
      </c>
      <c r="N381" s="16">
        <v>0</v>
      </c>
      <c r="O381" s="16">
        <v>1113.98</v>
      </c>
      <c r="P381" s="16">
        <v>1113.98</v>
      </c>
    </row>
    <row r="382" spans="1:16" x14ac:dyDescent="0.3">
      <c r="A382" s="6">
        <v>90</v>
      </c>
      <c r="B382" t="s">
        <v>565</v>
      </c>
      <c r="C382" t="s">
        <v>568</v>
      </c>
      <c r="D382" t="s">
        <v>569</v>
      </c>
      <c r="E382" s="16">
        <v>0</v>
      </c>
      <c r="F382" s="16">
        <v>0</v>
      </c>
      <c r="G382" s="16">
        <v>0</v>
      </c>
      <c r="H382" s="16">
        <v>0</v>
      </c>
      <c r="I382" s="16">
        <v>0</v>
      </c>
      <c r="J382" s="16">
        <v>112.14</v>
      </c>
      <c r="K382" s="16">
        <v>0</v>
      </c>
      <c r="L382" s="16">
        <v>324</v>
      </c>
      <c r="M382" s="16">
        <v>0</v>
      </c>
      <c r="N382" s="16">
        <v>0</v>
      </c>
      <c r="O382" s="16">
        <v>436.14</v>
      </c>
      <c r="P382" s="16">
        <v>436.14</v>
      </c>
    </row>
    <row r="383" spans="1:16" x14ac:dyDescent="0.3">
      <c r="A383" s="6">
        <v>91</v>
      </c>
      <c r="B383" t="s">
        <v>570</v>
      </c>
      <c r="C383" t="s">
        <v>571</v>
      </c>
      <c r="D383" t="s">
        <v>15</v>
      </c>
      <c r="E383" s="16">
        <v>3960.26</v>
      </c>
      <c r="F383" s="16">
        <v>3960.26</v>
      </c>
      <c r="G383" s="16">
        <v>0</v>
      </c>
      <c r="H383" s="16">
        <v>325</v>
      </c>
      <c r="I383" s="16">
        <v>325</v>
      </c>
      <c r="J383" s="16">
        <v>1144.23</v>
      </c>
      <c r="K383" s="16">
        <v>0</v>
      </c>
      <c r="L383" s="16">
        <v>0</v>
      </c>
      <c r="M383" s="16">
        <v>0</v>
      </c>
      <c r="N383" s="16">
        <v>0</v>
      </c>
      <c r="O383" s="16">
        <v>1144.23</v>
      </c>
      <c r="P383" s="16">
        <v>5429.49</v>
      </c>
    </row>
    <row r="384" spans="1:16" x14ac:dyDescent="0.3">
      <c r="A384" s="6">
        <v>91</v>
      </c>
      <c r="B384" t="s">
        <v>570</v>
      </c>
      <c r="C384" t="s">
        <v>572</v>
      </c>
      <c r="D384" t="s">
        <v>17</v>
      </c>
      <c r="E384" s="16">
        <v>769.6</v>
      </c>
      <c r="F384" s="16">
        <v>769.6</v>
      </c>
      <c r="G384" s="16">
        <v>0</v>
      </c>
      <c r="H384" s="16">
        <v>25</v>
      </c>
      <c r="I384" s="16">
        <v>25</v>
      </c>
      <c r="J384" s="16">
        <v>73.8</v>
      </c>
      <c r="K384" s="16">
        <v>0</v>
      </c>
      <c r="L384" s="16">
        <v>0</v>
      </c>
      <c r="M384" s="16">
        <v>0</v>
      </c>
      <c r="N384" s="16">
        <v>0</v>
      </c>
      <c r="O384" s="16">
        <v>73.8</v>
      </c>
      <c r="P384" s="16">
        <v>868.4</v>
      </c>
    </row>
    <row r="385" spans="1:16" x14ac:dyDescent="0.3">
      <c r="A385" s="6">
        <v>91</v>
      </c>
      <c r="B385" t="s">
        <v>570</v>
      </c>
      <c r="C385" t="s">
        <v>573</v>
      </c>
      <c r="D385" t="s">
        <v>19</v>
      </c>
      <c r="E385" s="16">
        <v>0</v>
      </c>
      <c r="F385" s="16">
        <v>0</v>
      </c>
      <c r="G385" s="16">
        <v>0</v>
      </c>
      <c r="H385" s="16">
        <v>0</v>
      </c>
      <c r="I385" s="16">
        <v>0</v>
      </c>
      <c r="J385" s="16">
        <v>0</v>
      </c>
      <c r="K385" s="16">
        <v>0</v>
      </c>
      <c r="L385" s="16">
        <v>0</v>
      </c>
      <c r="M385" s="16">
        <v>0</v>
      </c>
      <c r="N385" s="16">
        <v>5594.58</v>
      </c>
      <c r="O385" s="16">
        <v>5594.58</v>
      </c>
      <c r="P385" s="16">
        <v>5594.58</v>
      </c>
    </row>
    <row r="386" spans="1:16" x14ac:dyDescent="0.3">
      <c r="A386" s="6">
        <v>92</v>
      </c>
      <c r="B386" t="s">
        <v>574</v>
      </c>
      <c r="C386" t="s">
        <v>575</v>
      </c>
      <c r="D386" t="s">
        <v>15</v>
      </c>
      <c r="E386" s="16">
        <v>0</v>
      </c>
      <c r="F386" s="16">
        <v>0</v>
      </c>
      <c r="G386" s="16">
        <v>0</v>
      </c>
      <c r="H386" s="16">
        <v>0</v>
      </c>
      <c r="I386" s="16">
        <v>0</v>
      </c>
      <c r="J386" s="16">
        <v>437.52</v>
      </c>
      <c r="K386" s="16">
        <v>0</v>
      </c>
      <c r="L386" s="16">
        <v>0</v>
      </c>
      <c r="M386" s="16">
        <v>0</v>
      </c>
      <c r="N386" s="16">
        <v>0</v>
      </c>
      <c r="O386" s="16">
        <v>437.52</v>
      </c>
      <c r="P386" s="16">
        <v>437.52</v>
      </c>
    </row>
    <row r="387" spans="1:16" x14ac:dyDescent="0.3">
      <c r="A387" s="6">
        <v>92</v>
      </c>
      <c r="B387" t="s">
        <v>574</v>
      </c>
      <c r="C387" t="s">
        <v>576</v>
      </c>
      <c r="D387" t="s">
        <v>17</v>
      </c>
      <c r="E387" s="16">
        <v>0</v>
      </c>
      <c r="F387" s="16">
        <v>0</v>
      </c>
      <c r="G387" s="16">
        <v>0</v>
      </c>
      <c r="H387" s="16">
        <v>838.6</v>
      </c>
      <c r="I387" s="16">
        <v>838.6</v>
      </c>
      <c r="J387" s="16">
        <v>0</v>
      </c>
      <c r="K387" s="16">
        <v>0</v>
      </c>
      <c r="L387" s="16">
        <v>0</v>
      </c>
      <c r="M387" s="16">
        <v>0</v>
      </c>
      <c r="N387" s="16">
        <v>1167.8</v>
      </c>
      <c r="O387" s="16">
        <v>1167.8</v>
      </c>
      <c r="P387" s="16">
        <v>2006.4</v>
      </c>
    </row>
    <row r="388" spans="1:16" x14ac:dyDescent="0.3">
      <c r="A388" s="6">
        <v>92</v>
      </c>
      <c r="B388" t="s">
        <v>574</v>
      </c>
      <c r="C388" t="s">
        <v>577</v>
      </c>
      <c r="D388" t="s">
        <v>19</v>
      </c>
      <c r="E388" s="16">
        <v>0</v>
      </c>
      <c r="F388" s="16">
        <v>0</v>
      </c>
      <c r="G388" s="16">
        <v>0</v>
      </c>
      <c r="H388" s="16">
        <v>0</v>
      </c>
      <c r="I388" s="16">
        <v>0</v>
      </c>
      <c r="J388" s="16">
        <v>899.73</v>
      </c>
      <c r="K388" s="16">
        <v>251.46</v>
      </c>
      <c r="L388" s="16">
        <v>1185.75</v>
      </c>
      <c r="M388" s="16">
        <v>0</v>
      </c>
      <c r="N388" s="16">
        <v>1358.85</v>
      </c>
      <c r="O388" s="16">
        <v>3695.79</v>
      </c>
      <c r="P388" s="16">
        <v>3695.79</v>
      </c>
    </row>
    <row r="389" spans="1:16" s="5" customFormat="1" x14ac:dyDescent="0.3">
      <c r="A389" s="7"/>
      <c r="B389" s="5" t="s">
        <v>732</v>
      </c>
      <c r="E389" s="20">
        <v>90568528.130000025</v>
      </c>
      <c r="F389" s="20">
        <v>90568528.070000023</v>
      </c>
      <c r="G389" s="20">
        <v>672</v>
      </c>
      <c r="H389" s="20">
        <v>71565.600000000006</v>
      </c>
      <c r="I389" s="20">
        <v>72237.600000000006</v>
      </c>
      <c r="J389" s="20">
        <v>259625.25999999992</v>
      </c>
      <c r="K389" s="20">
        <v>322403.46000000002</v>
      </c>
      <c r="L389" s="20">
        <v>370939.33000000013</v>
      </c>
      <c r="M389" s="20">
        <v>6449.16</v>
      </c>
      <c r="N389" s="20">
        <v>319924.20999999996</v>
      </c>
      <c r="O389" s="20">
        <v>1279341.3500000006</v>
      </c>
      <c r="P389" s="20">
        <v>91920107.020000026</v>
      </c>
    </row>
    <row r="390" spans="1:16" x14ac:dyDescent="0.3">
      <c r="B390" s="1"/>
      <c r="C390" s="1"/>
      <c r="D390" s="1"/>
    </row>
    <row r="391" spans="1:16" x14ac:dyDescent="0.3">
      <c r="B391" s="1"/>
      <c r="C391" s="1"/>
      <c r="D391" s="1"/>
      <c r="E391" s="16" t="s">
        <v>695</v>
      </c>
    </row>
    <row r="392" spans="1:16" x14ac:dyDescent="0.3">
      <c r="B392" s="1"/>
      <c r="C392" s="1"/>
      <c r="D392" s="1"/>
    </row>
    <row r="393" spans="1:16" s="5" customFormat="1" x14ac:dyDescent="0.3">
      <c r="A393" s="3"/>
      <c r="B393" s="4"/>
      <c r="C393" s="4"/>
      <c r="D393" s="4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3"/>
  <sheetViews>
    <sheetView zoomScale="95" zoomScaleNormal="95" workbookViewId="0">
      <pane ySplit="1" topLeftCell="A2" activePane="bottomLeft" state="frozen"/>
      <selection pane="bottomLeft" activeCell="A389" sqref="A389:XFD389"/>
    </sheetView>
  </sheetViews>
  <sheetFormatPr defaultRowHeight="14.4" x14ac:dyDescent="0.3"/>
  <cols>
    <col min="1" max="1" width="11.33203125" style="6" customWidth="1"/>
    <col min="2" max="2" width="17.33203125" customWidth="1"/>
    <col min="3" max="3" width="9.88671875" customWidth="1"/>
    <col min="4" max="4" width="16.6640625" style="1" customWidth="1"/>
    <col min="5" max="5" width="21.88671875" style="16" customWidth="1"/>
    <col min="6" max="6" width="27.5546875" style="16" customWidth="1"/>
    <col min="7" max="7" width="27.44140625" style="16" customWidth="1"/>
    <col min="8" max="8" width="19.5546875" style="16" customWidth="1"/>
    <col min="9" max="9" width="18.6640625" style="16" customWidth="1"/>
  </cols>
  <sheetData>
    <row r="1" spans="1:9" s="6" customFormat="1" x14ac:dyDescent="0.3">
      <c r="A1" s="6" t="s">
        <v>578</v>
      </c>
      <c r="B1" s="6" t="s">
        <v>579</v>
      </c>
      <c r="C1" s="6" t="s">
        <v>580</v>
      </c>
      <c r="D1" s="6" t="s">
        <v>581</v>
      </c>
      <c r="E1" s="19" t="s">
        <v>599</v>
      </c>
      <c r="F1" s="19" t="s">
        <v>600</v>
      </c>
      <c r="G1" s="19" t="s">
        <v>601</v>
      </c>
      <c r="H1" s="19" t="s">
        <v>602</v>
      </c>
      <c r="I1" s="19" t="s">
        <v>12</v>
      </c>
    </row>
    <row r="2" spans="1:9" x14ac:dyDescent="0.3">
      <c r="A2" s="6">
        <v>1</v>
      </c>
      <c r="B2" t="s">
        <v>13</v>
      </c>
      <c r="C2" t="s">
        <v>14</v>
      </c>
      <c r="D2" t="s">
        <v>15</v>
      </c>
      <c r="E2" s="16">
        <v>1664.14</v>
      </c>
      <c r="F2" s="16">
        <v>0</v>
      </c>
      <c r="G2" s="16">
        <v>2223.12</v>
      </c>
      <c r="H2" s="16">
        <v>0</v>
      </c>
      <c r="I2" s="16">
        <v>3887.26</v>
      </c>
    </row>
    <row r="3" spans="1:9" x14ac:dyDescent="0.3">
      <c r="A3" s="6">
        <v>1</v>
      </c>
      <c r="B3" t="s">
        <v>13</v>
      </c>
      <c r="C3" t="s">
        <v>16</v>
      </c>
      <c r="D3" t="s">
        <v>17</v>
      </c>
      <c r="E3" s="16">
        <v>1743.92</v>
      </c>
      <c r="F3" s="16">
        <v>0</v>
      </c>
      <c r="G3" s="16">
        <v>0</v>
      </c>
      <c r="H3" s="16">
        <v>0</v>
      </c>
      <c r="I3" s="16">
        <v>1743.92</v>
      </c>
    </row>
    <row r="4" spans="1:9" x14ac:dyDescent="0.3">
      <c r="A4" s="6">
        <v>1</v>
      </c>
      <c r="B4" t="s">
        <v>13</v>
      </c>
      <c r="C4" t="s">
        <v>18</v>
      </c>
      <c r="D4" t="s">
        <v>19</v>
      </c>
      <c r="E4" s="16">
        <v>1770</v>
      </c>
      <c r="F4" s="16">
        <v>0</v>
      </c>
      <c r="G4" s="16">
        <v>0</v>
      </c>
      <c r="H4" s="16">
        <v>0</v>
      </c>
      <c r="I4" s="16">
        <v>1770</v>
      </c>
    </row>
    <row r="5" spans="1:9" x14ac:dyDescent="0.3">
      <c r="A5" s="6">
        <v>2</v>
      </c>
      <c r="B5" t="s">
        <v>20</v>
      </c>
      <c r="C5" t="s">
        <v>21</v>
      </c>
      <c r="D5" t="s">
        <v>15</v>
      </c>
      <c r="E5" s="16">
        <v>10000</v>
      </c>
      <c r="F5" s="16">
        <v>10000</v>
      </c>
      <c r="G5" s="16">
        <v>22000</v>
      </c>
      <c r="H5" s="16">
        <v>0</v>
      </c>
      <c r="I5" s="16">
        <v>42000</v>
      </c>
    </row>
    <row r="6" spans="1:9" x14ac:dyDescent="0.3">
      <c r="A6" s="6">
        <v>2</v>
      </c>
      <c r="B6" t="s">
        <v>20</v>
      </c>
      <c r="C6" t="s">
        <v>22</v>
      </c>
      <c r="D6" t="s">
        <v>23</v>
      </c>
      <c r="E6" s="16">
        <v>103414.75</v>
      </c>
      <c r="F6" s="16">
        <v>73341.39</v>
      </c>
      <c r="G6" s="16">
        <v>0</v>
      </c>
      <c r="H6" s="16">
        <v>0</v>
      </c>
      <c r="I6" s="16">
        <v>176756.14</v>
      </c>
    </row>
    <row r="7" spans="1:9" x14ac:dyDescent="0.3">
      <c r="A7" s="6">
        <v>2</v>
      </c>
      <c r="B7" t="s">
        <v>20</v>
      </c>
      <c r="C7" t="s">
        <v>24</v>
      </c>
      <c r="D7" t="s">
        <v>25</v>
      </c>
      <c r="E7" s="16">
        <v>0</v>
      </c>
      <c r="F7" s="16">
        <v>3500</v>
      </c>
      <c r="G7" s="16">
        <v>0</v>
      </c>
      <c r="H7" s="16">
        <v>0</v>
      </c>
      <c r="I7" s="16">
        <v>3500</v>
      </c>
    </row>
    <row r="8" spans="1:9" x14ac:dyDescent="0.3">
      <c r="A8" s="6">
        <v>2</v>
      </c>
      <c r="B8" t="s">
        <v>20</v>
      </c>
      <c r="C8" t="s">
        <v>26</v>
      </c>
      <c r="D8" t="s">
        <v>27</v>
      </c>
      <c r="E8" s="16">
        <v>10454</v>
      </c>
      <c r="F8" s="16">
        <v>84111</v>
      </c>
      <c r="G8" s="16">
        <v>22867</v>
      </c>
      <c r="H8" s="16">
        <v>0</v>
      </c>
      <c r="I8" s="16">
        <v>117432</v>
      </c>
    </row>
    <row r="9" spans="1:9" x14ac:dyDescent="0.3">
      <c r="A9" s="6">
        <v>3</v>
      </c>
      <c r="B9" t="s">
        <v>28</v>
      </c>
      <c r="C9" t="s">
        <v>29</v>
      </c>
      <c r="D9" t="s">
        <v>15</v>
      </c>
      <c r="E9" s="16">
        <v>3603.69</v>
      </c>
      <c r="F9" s="16">
        <v>884</v>
      </c>
      <c r="G9" s="16">
        <v>0</v>
      </c>
      <c r="H9" s="16">
        <v>12144.93</v>
      </c>
      <c r="I9" s="16">
        <v>16632.62</v>
      </c>
    </row>
    <row r="10" spans="1:9" x14ac:dyDescent="0.3">
      <c r="A10" s="6">
        <v>3</v>
      </c>
      <c r="B10" t="s">
        <v>28</v>
      </c>
      <c r="C10" t="s">
        <v>30</v>
      </c>
      <c r="D10" t="s">
        <v>23</v>
      </c>
      <c r="E10" s="16">
        <v>2915.32</v>
      </c>
      <c r="F10" s="16">
        <v>0</v>
      </c>
      <c r="G10" s="16">
        <v>0</v>
      </c>
      <c r="H10" s="16">
        <v>0</v>
      </c>
      <c r="I10" s="16">
        <v>2915.32</v>
      </c>
    </row>
    <row r="11" spans="1:9" x14ac:dyDescent="0.3">
      <c r="A11" s="6">
        <v>3</v>
      </c>
      <c r="B11" t="s">
        <v>28</v>
      </c>
      <c r="C11" t="s">
        <v>31</v>
      </c>
      <c r="D11" t="s">
        <v>32</v>
      </c>
      <c r="E11" s="16">
        <v>2217.66</v>
      </c>
      <c r="F11" s="16">
        <v>0</v>
      </c>
      <c r="G11" s="16">
        <v>0</v>
      </c>
      <c r="H11" s="16">
        <v>0</v>
      </c>
      <c r="I11" s="16">
        <v>2217.66</v>
      </c>
    </row>
    <row r="12" spans="1:9" x14ac:dyDescent="0.3">
      <c r="A12" s="6">
        <v>3</v>
      </c>
      <c r="B12" t="s">
        <v>28</v>
      </c>
      <c r="C12" t="s">
        <v>33</v>
      </c>
      <c r="D12" t="s">
        <v>19</v>
      </c>
      <c r="E12" s="16">
        <v>6140</v>
      </c>
      <c r="F12" s="16">
        <v>132034</v>
      </c>
      <c r="G12" s="16">
        <v>4962</v>
      </c>
      <c r="H12" s="16">
        <v>12769</v>
      </c>
      <c r="I12" s="16">
        <v>155905</v>
      </c>
    </row>
    <row r="13" spans="1:9" x14ac:dyDescent="0.3">
      <c r="A13" s="6">
        <v>4</v>
      </c>
      <c r="B13" t="s">
        <v>34</v>
      </c>
      <c r="C13" t="s">
        <v>35</v>
      </c>
      <c r="D13" t="s">
        <v>15</v>
      </c>
      <c r="E13" s="16">
        <v>3096.26</v>
      </c>
      <c r="F13" s="16">
        <v>0</v>
      </c>
      <c r="G13" s="16">
        <v>500</v>
      </c>
      <c r="H13" s="16">
        <v>93.69</v>
      </c>
      <c r="I13" s="16">
        <v>3689.95</v>
      </c>
    </row>
    <row r="14" spans="1:9" x14ac:dyDescent="0.3">
      <c r="A14" s="6">
        <v>4</v>
      </c>
      <c r="B14" t="s">
        <v>34</v>
      </c>
      <c r="C14" t="s">
        <v>36</v>
      </c>
      <c r="D14" t="s">
        <v>19</v>
      </c>
      <c r="E14" s="16">
        <v>3968.46</v>
      </c>
      <c r="F14" s="16">
        <v>0</v>
      </c>
      <c r="G14" s="16">
        <v>0</v>
      </c>
      <c r="H14" s="16">
        <v>0</v>
      </c>
      <c r="I14" s="16">
        <v>3968.46</v>
      </c>
    </row>
    <row r="15" spans="1:9" x14ac:dyDescent="0.3">
      <c r="A15" s="6">
        <v>5</v>
      </c>
      <c r="B15" t="s">
        <v>37</v>
      </c>
      <c r="C15" t="s">
        <v>38</v>
      </c>
      <c r="D15" t="s">
        <v>15</v>
      </c>
      <c r="E15" s="16">
        <v>3319.06</v>
      </c>
      <c r="F15" s="16">
        <v>0</v>
      </c>
      <c r="G15" s="16">
        <v>2091.69</v>
      </c>
      <c r="H15" s="16">
        <v>0</v>
      </c>
      <c r="I15" s="16">
        <v>5410.75</v>
      </c>
    </row>
    <row r="16" spans="1:9" x14ac:dyDescent="0.3">
      <c r="A16" s="6">
        <v>5</v>
      </c>
      <c r="B16" t="s">
        <v>37</v>
      </c>
      <c r="C16" t="s">
        <v>39</v>
      </c>
      <c r="D16" t="s">
        <v>17</v>
      </c>
      <c r="E16" s="16">
        <v>975.98</v>
      </c>
      <c r="F16" s="16">
        <v>0</v>
      </c>
      <c r="G16" s="16">
        <v>0</v>
      </c>
      <c r="H16" s="16">
        <v>0</v>
      </c>
      <c r="I16" s="16">
        <v>975.98</v>
      </c>
    </row>
    <row r="17" spans="1:9" x14ac:dyDescent="0.3">
      <c r="A17" s="6">
        <v>5</v>
      </c>
      <c r="B17" t="s">
        <v>37</v>
      </c>
      <c r="C17" t="s">
        <v>40</v>
      </c>
      <c r="D17" t="s">
        <v>19</v>
      </c>
      <c r="E17" s="16">
        <v>1016.11</v>
      </c>
      <c r="F17" s="16">
        <v>0</v>
      </c>
      <c r="G17" s="16">
        <v>0</v>
      </c>
      <c r="H17" s="16">
        <v>0</v>
      </c>
      <c r="I17" s="16">
        <v>1016.11</v>
      </c>
    </row>
    <row r="18" spans="1:9" x14ac:dyDescent="0.3">
      <c r="A18" s="6">
        <v>6</v>
      </c>
      <c r="B18" t="s">
        <v>41</v>
      </c>
      <c r="C18" t="s">
        <v>42</v>
      </c>
      <c r="D18" t="s">
        <v>15</v>
      </c>
      <c r="E18" s="16">
        <v>3906</v>
      </c>
      <c r="F18" s="16">
        <v>0</v>
      </c>
      <c r="G18" s="16">
        <v>0</v>
      </c>
      <c r="H18" s="16">
        <v>0</v>
      </c>
      <c r="I18" s="16">
        <v>3906</v>
      </c>
    </row>
    <row r="19" spans="1:9" x14ac:dyDescent="0.3">
      <c r="A19" s="6">
        <v>6</v>
      </c>
      <c r="B19" t="s">
        <v>41</v>
      </c>
      <c r="C19" t="s">
        <v>43</v>
      </c>
      <c r="D19" t="s">
        <v>23</v>
      </c>
      <c r="E19" s="16">
        <v>1654.48</v>
      </c>
      <c r="F19" s="16">
        <v>0</v>
      </c>
      <c r="G19" s="16">
        <v>0</v>
      </c>
      <c r="H19" s="16">
        <v>0</v>
      </c>
      <c r="I19" s="16">
        <v>1654.48</v>
      </c>
    </row>
    <row r="20" spans="1:9" x14ac:dyDescent="0.3">
      <c r="A20" s="6">
        <v>6</v>
      </c>
      <c r="B20" t="s">
        <v>41</v>
      </c>
      <c r="C20" t="s">
        <v>44</v>
      </c>
      <c r="D20" t="s">
        <v>32</v>
      </c>
      <c r="E20" s="16">
        <v>1753</v>
      </c>
      <c r="F20" s="16">
        <v>0</v>
      </c>
      <c r="G20" s="16">
        <v>0</v>
      </c>
      <c r="H20" s="16">
        <v>0</v>
      </c>
      <c r="I20" s="16">
        <v>1753</v>
      </c>
    </row>
    <row r="21" spans="1:9" x14ac:dyDescent="0.3">
      <c r="A21" s="6">
        <v>6</v>
      </c>
      <c r="B21" t="s">
        <v>41</v>
      </c>
      <c r="C21" t="s">
        <v>45</v>
      </c>
      <c r="D21" t="s">
        <v>19</v>
      </c>
      <c r="E21" s="16">
        <v>4000</v>
      </c>
      <c r="F21" s="16">
        <v>1000</v>
      </c>
      <c r="G21" s="16">
        <v>200</v>
      </c>
      <c r="H21" s="16">
        <v>0</v>
      </c>
      <c r="I21" s="16">
        <v>5200</v>
      </c>
    </row>
    <row r="22" spans="1:9" x14ac:dyDescent="0.3">
      <c r="A22" s="6">
        <v>6</v>
      </c>
      <c r="B22" t="s">
        <v>41</v>
      </c>
      <c r="C22" t="s">
        <v>46</v>
      </c>
      <c r="D22" t="s">
        <v>47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</row>
    <row r="23" spans="1:9" x14ac:dyDescent="0.3">
      <c r="A23" s="6">
        <v>7</v>
      </c>
      <c r="B23" t="s">
        <v>48</v>
      </c>
      <c r="C23" t="s">
        <v>49</v>
      </c>
      <c r="D23" t="s">
        <v>15</v>
      </c>
      <c r="E23" s="16">
        <v>4292</v>
      </c>
      <c r="F23" s="16">
        <v>0</v>
      </c>
      <c r="G23" s="16">
        <v>139</v>
      </c>
      <c r="H23" s="16">
        <v>3446</v>
      </c>
      <c r="I23" s="16">
        <v>7877</v>
      </c>
    </row>
    <row r="24" spans="1:9" x14ac:dyDescent="0.3">
      <c r="A24" s="6">
        <v>7</v>
      </c>
      <c r="B24" t="s">
        <v>48</v>
      </c>
      <c r="C24" t="s">
        <v>50</v>
      </c>
      <c r="D24" t="s">
        <v>19</v>
      </c>
      <c r="E24" s="16">
        <v>1546</v>
      </c>
      <c r="F24" s="16">
        <v>0</v>
      </c>
      <c r="G24" s="16">
        <v>0</v>
      </c>
      <c r="H24" s="16">
        <v>0</v>
      </c>
      <c r="I24" s="16">
        <v>1546</v>
      </c>
    </row>
    <row r="25" spans="1:9" x14ac:dyDescent="0.3">
      <c r="A25" s="6">
        <v>8</v>
      </c>
      <c r="B25" t="s">
        <v>51</v>
      </c>
      <c r="C25" t="s">
        <v>52</v>
      </c>
      <c r="D25" t="s">
        <v>15</v>
      </c>
      <c r="E25" s="16">
        <v>2006</v>
      </c>
      <c r="F25" s="16">
        <v>0</v>
      </c>
      <c r="G25" s="16">
        <v>0</v>
      </c>
      <c r="H25" s="16">
        <v>0</v>
      </c>
      <c r="I25" s="16">
        <v>2006</v>
      </c>
    </row>
    <row r="26" spans="1:9" x14ac:dyDescent="0.3">
      <c r="A26" s="6">
        <v>8</v>
      </c>
      <c r="B26" t="s">
        <v>51</v>
      </c>
      <c r="C26" t="s">
        <v>53</v>
      </c>
      <c r="D26" t="s">
        <v>17</v>
      </c>
      <c r="E26" s="16">
        <v>1719</v>
      </c>
      <c r="F26" s="16">
        <v>0</v>
      </c>
      <c r="G26" s="16">
        <v>0</v>
      </c>
      <c r="H26" s="16">
        <v>0</v>
      </c>
      <c r="I26" s="16">
        <v>1719</v>
      </c>
    </row>
    <row r="27" spans="1:9" x14ac:dyDescent="0.3">
      <c r="A27" s="6">
        <v>8</v>
      </c>
      <c r="B27" t="s">
        <v>51</v>
      </c>
      <c r="C27" t="s">
        <v>54</v>
      </c>
      <c r="D27" t="s">
        <v>55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</row>
    <row r="28" spans="1:9" x14ac:dyDescent="0.3">
      <c r="A28" s="6">
        <v>9</v>
      </c>
      <c r="B28" t="s">
        <v>56</v>
      </c>
      <c r="C28" t="s">
        <v>57</v>
      </c>
      <c r="D28" t="s">
        <v>15</v>
      </c>
      <c r="E28" s="16">
        <v>2884.98</v>
      </c>
      <c r="F28" s="16">
        <v>0</v>
      </c>
      <c r="G28" s="16">
        <v>3043.37</v>
      </c>
      <c r="H28" s="16">
        <v>54.42</v>
      </c>
      <c r="I28" s="16">
        <v>5982.77</v>
      </c>
    </row>
    <row r="29" spans="1:9" x14ac:dyDescent="0.3">
      <c r="A29" s="6">
        <v>9</v>
      </c>
      <c r="B29" t="s">
        <v>56</v>
      </c>
      <c r="C29" t="s">
        <v>58</v>
      </c>
      <c r="D29" t="s">
        <v>23</v>
      </c>
      <c r="E29" s="16">
        <v>0</v>
      </c>
      <c r="F29" s="16">
        <v>0</v>
      </c>
      <c r="G29" s="16">
        <v>0</v>
      </c>
      <c r="H29" s="16">
        <v>1253.97</v>
      </c>
      <c r="I29" s="16">
        <v>1253.97</v>
      </c>
    </row>
    <row r="30" spans="1:9" x14ac:dyDescent="0.3">
      <c r="A30" s="6">
        <v>9</v>
      </c>
      <c r="B30" t="s">
        <v>56</v>
      </c>
      <c r="C30" t="s">
        <v>59</v>
      </c>
      <c r="D30" t="s">
        <v>32</v>
      </c>
      <c r="E30" s="16">
        <v>3364.78</v>
      </c>
      <c r="F30" s="16">
        <v>0</v>
      </c>
      <c r="G30" s="16">
        <v>0</v>
      </c>
      <c r="H30" s="16">
        <v>0</v>
      </c>
      <c r="I30" s="16">
        <v>3364.78</v>
      </c>
    </row>
    <row r="31" spans="1:9" x14ac:dyDescent="0.3">
      <c r="A31" s="6">
        <v>9</v>
      </c>
      <c r="B31" t="s">
        <v>56</v>
      </c>
      <c r="C31" t="s">
        <v>60</v>
      </c>
      <c r="D31" t="s">
        <v>25</v>
      </c>
      <c r="E31" s="16">
        <v>1119.1400000000001</v>
      </c>
      <c r="F31" s="16">
        <v>0</v>
      </c>
      <c r="G31" s="16">
        <v>0</v>
      </c>
      <c r="H31" s="16">
        <v>1619.51</v>
      </c>
      <c r="I31" s="16">
        <v>2738.65</v>
      </c>
    </row>
    <row r="32" spans="1:9" x14ac:dyDescent="0.3">
      <c r="A32" s="6">
        <v>10</v>
      </c>
      <c r="B32" t="s">
        <v>61</v>
      </c>
      <c r="C32" t="s">
        <v>62</v>
      </c>
      <c r="D32" t="s">
        <v>63</v>
      </c>
      <c r="E32" s="16">
        <v>33112.04</v>
      </c>
      <c r="F32" s="16">
        <v>0</v>
      </c>
      <c r="G32" s="16">
        <v>0</v>
      </c>
      <c r="H32" s="16">
        <v>0</v>
      </c>
      <c r="I32" s="16">
        <v>33112.04</v>
      </c>
    </row>
    <row r="33" spans="1:9" x14ac:dyDescent="0.3">
      <c r="A33" s="6">
        <v>10</v>
      </c>
      <c r="B33" t="s">
        <v>61</v>
      </c>
      <c r="C33" t="s">
        <v>64</v>
      </c>
      <c r="D33" t="s">
        <v>19</v>
      </c>
      <c r="E33" s="16">
        <v>28072.81</v>
      </c>
      <c r="F33" s="16">
        <v>7565.86</v>
      </c>
      <c r="G33" s="16">
        <v>0</v>
      </c>
      <c r="H33" s="16">
        <v>12535</v>
      </c>
      <c r="I33" s="16">
        <v>48173.67</v>
      </c>
    </row>
    <row r="34" spans="1:9" x14ac:dyDescent="0.3">
      <c r="A34" s="6">
        <v>10</v>
      </c>
      <c r="B34" t="s">
        <v>61</v>
      </c>
      <c r="C34" t="s">
        <v>66</v>
      </c>
      <c r="D34" t="s">
        <v>67</v>
      </c>
      <c r="E34" s="16">
        <v>942.61</v>
      </c>
      <c r="F34" s="16">
        <v>513.51</v>
      </c>
      <c r="G34" s="16">
        <v>0</v>
      </c>
      <c r="H34" s="16">
        <v>229.75</v>
      </c>
      <c r="I34" s="16">
        <v>1685.87</v>
      </c>
    </row>
    <row r="35" spans="1:9" x14ac:dyDescent="0.3">
      <c r="A35" s="6">
        <v>11</v>
      </c>
      <c r="B35" t="s">
        <v>68</v>
      </c>
      <c r="C35" t="s">
        <v>69</v>
      </c>
      <c r="D35" t="s">
        <v>15</v>
      </c>
      <c r="E35" s="16">
        <v>2198.0100000000002</v>
      </c>
      <c r="F35" s="16">
        <v>0</v>
      </c>
      <c r="G35" s="16">
        <v>0</v>
      </c>
      <c r="H35" s="16">
        <v>0</v>
      </c>
      <c r="I35" s="16">
        <v>2198.0100000000002</v>
      </c>
    </row>
    <row r="36" spans="1:9" x14ac:dyDescent="0.3">
      <c r="A36" s="6">
        <v>11</v>
      </c>
      <c r="B36" t="s">
        <v>68</v>
      </c>
      <c r="C36" t="s">
        <v>70</v>
      </c>
      <c r="D36" t="s">
        <v>17</v>
      </c>
      <c r="E36" s="16">
        <v>2500</v>
      </c>
      <c r="F36" s="16">
        <v>0</v>
      </c>
      <c r="G36" s="16">
        <v>0</v>
      </c>
      <c r="H36" s="16">
        <v>0</v>
      </c>
      <c r="I36" s="16">
        <v>2500</v>
      </c>
    </row>
    <row r="37" spans="1:9" x14ac:dyDescent="0.3">
      <c r="A37" s="6">
        <v>11</v>
      </c>
      <c r="B37" t="s">
        <v>68</v>
      </c>
      <c r="C37" t="s">
        <v>71</v>
      </c>
      <c r="D37" t="s">
        <v>19</v>
      </c>
      <c r="E37" s="16">
        <v>1550.59</v>
      </c>
      <c r="F37" s="16">
        <v>0</v>
      </c>
      <c r="G37" s="16">
        <v>0</v>
      </c>
      <c r="H37" s="16">
        <v>0</v>
      </c>
      <c r="I37" s="16">
        <v>1550.59</v>
      </c>
    </row>
    <row r="38" spans="1:9" x14ac:dyDescent="0.3">
      <c r="A38" s="6">
        <v>12</v>
      </c>
      <c r="B38" t="s">
        <v>72</v>
      </c>
      <c r="C38" t="s">
        <v>73</v>
      </c>
      <c r="D38" t="s">
        <v>15</v>
      </c>
      <c r="E38" s="16">
        <v>3125</v>
      </c>
      <c r="F38" s="16">
        <v>0</v>
      </c>
      <c r="G38" s="16">
        <v>0</v>
      </c>
      <c r="H38" s="16">
        <v>0</v>
      </c>
      <c r="I38" s="16">
        <v>3125</v>
      </c>
    </row>
    <row r="39" spans="1:9" x14ac:dyDescent="0.3">
      <c r="A39" s="6">
        <v>12</v>
      </c>
      <c r="B39" t="s">
        <v>72</v>
      </c>
      <c r="C39" t="s">
        <v>74</v>
      </c>
      <c r="D39" t="s">
        <v>17</v>
      </c>
      <c r="E39" s="16">
        <v>2101.9899999999998</v>
      </c>
      <c r="F39" s="16">
        <v>0</v>
      </c>
      <c r="G39" s="16">
        <v>0</v>
      </c>
      <c r="H39" s="16">
        <v>0</v>
      </c>
      <c r="I39" s="16">
        <v>2101.9899999999998</v>
      </c>
    </row>
    <row r="40" spans="1:9" x14ac:dyDescent="0.3">
      <c r="A40" s="6">
        <v>12</v>
      </c>
      <c r="B40" t="s">
        <v>72</v>
      </c>
      <c r="C40" t="s">
        <v>75</v>
      </c>
      <c r="D40" t="s">
        <v>19</v>
      </c>
      <c r="E40" s="16">
        <v>2145.5500000000002</v>
      </c>
      <c r="F40" s="16">
        <v>0</v>
      </c>
      <c r="G40" s="16">
        <v>0</v>
      </c>
      <c r="H40" s="16">
        <v>0</v>
      </c>
      <c r="I40" s="16">
        <v>2145.5500000000002</v>
      </c>
    </row>
    <row r="41" spans="1:9" x14ac:dyDescent="0.3">
      <c r="A41" s="6">
        <v>12</v>
      </c>
      <c r="B41" t="s">
        <v>72</v>
      </c>
      <c r="C41" t="s">
        <v>76</v>
      </c>
      <c r="D41" t="s">
        <v>77</v>
      </c>
      <c r="E41" s="16">
        <v>339</v>
      </c>
      <c r="F41" s="16">
        <v>0</v>
      </c>
      <c r="G41" s="16">
        <v>0</v>
      </c>
      <c r="H41" s="16">
        <v>0</v>
      </c>
      <c r="I41" s="16">
        <v>339</v>
      </c>
    </row>
    <row r="42" spans="1:9" x14ac:dyDescent="0.3">
      <c r="A42" s="6">
        <v>13</v>
      </c>
      <c r="B42" t="s">
        <v>78</v>
      </c>
      <c r="C42" t="s">
        <v>79</v>
      </c>
      <c r="D42" t="s">
        <v>19</v>
      </c>
      <c r="E42" s="16">
        <v>2343.15</v>
      </c>
      <c r="F42" s="16">
        <v>0</v>
      </c>
      <c r="G42" s="16">
        <v>0</v>
      </c>
      <c r="H42" s="16">
        <v>0</v>
      </c>
      <c r="I42" s="16">
        <v>2343.15</v>
      </c>
    </row>
    <row r="43" spans="1:9" x14ac:dyDescent="0.3">
      <c r="A43" s="6">
        <v>14</v>
      </c>
      <c r="B43" t="s">
        <v>80</v>
      </c>
      <c r="C43" t="s">
        <v>81</v>
      </c>
      <c r="D43" t="s">
        <v>15</v>
      </c>
      <c r="E43" s="16">
        <v>5558.41</v>
      </c>
      <c r="F43" s="16">
        <v>0</v>
      </c>
      <c r="G43" s="16">
        <v>6009.8</v>
      </c>
      <c r="H43" s="16">
        <v>0</v>
      </c>
      <c r="I43" s="16">
        <v>11568.21</v>
      </c>
    </row>
    <row r="44" spans="1:9" x14ac:dyDescent="0.3">
      <c r="A44" s="6">
        <v>14</v>
      </c>
      <c r="B44" t="s">
        <v>80</v>
      </c>
      <c r="C44" t="s">
        <v>82</v>
      </c>
      <c r="D44" t="s">
        <v>17</v>
      </c>
      <c r="E44" s="16">
        <v>3502.04</v>
      </c>
      <c r="F44" s="16">
        <v>0</v>
      </c>
      <c r="G44" s="16">
        <v>0</v>
      </c>
      <c r="H44" s="16">
        <v>0</v>
      </c>
      <c r="I44" s="16">
        <v>3502.04</v>
      </c>
    </row>
    <row r="45" spans="1:9" x14ac:dyDescent="0.3">
      <c r="A45" s="6">
        <v>15</v>
      </c>
      <c r="B45" t="s">
        <v>83</v>
      </c>
      <c r="C45" t="s">
        <v>84</v>
      </c>
      <c r="D45" t="s">
        <v>15</v>
      </c>
      <c r="E45" s="16">
        <v>7000</v>
      </c>
      <c r="F45" s="16">
        <v>0</v>
      </c>
      <c r="G45" s="16">
        <v>0</v>
      </c>
      <c r="H45" s="16">
        <v>1000</v>
      </c>
      <c r="I45" s="16">
        <v>8000</v>
      </c>
    </row>
    <row r="46" spans="1:9" x14ac:dyDescent="0.3">
      <c r="A46" s="6">
        <v>15</v>
      </c>
      <c r="B46" t="s">
        <v>83</v>
      </c>
      <c r="C46" t="s">
        <v>85</v>
      </c>
      <c r="D46" t="s">
        <v>23</v>
      </c>
      <c r="E46" s="16">
        <v>3999.67</v>
      </c>
      <c r="F46" s="16">
        <v>0</v>
      </c>
      <c r="G46" s="16">
        <v>0</v>
      </c>
      <c r="H46" s="16">
        <v>0</v>
      </c>
      <c r="I46" s="16">
        <v>3999.67</v>
      </c>
    </row>
    <row r="47" spans="1:9" x14ac:dyDescent="0.3">
      <c r="A47" s="6">
        <v>15</v>
      </c>
      <c r="B47" t="s">
        <v>83</v>
      </c>
      <c r="C47" t="s">
        <v>86</v>
      </c>
      <c r="D47" t="s">
        <v>32</v>
      </c>
      <c r="E47" s="16">
        <v>2573.7800000000002</v>
      </c>
      <c r="F47" s="16">
        <v>0</v>
      </c>
      <c r="G47" s="16">
        <v>0</v>
      </c>
      <c r="H47" s="16">
        <v>0</v>
      </c>
      <c r="I47" s="16">
        <v>2573.7800000000002</v>
      </c>
    </row>
    <row r="48" spans="1:9" x14ac:dyDescent="0.3">
      <c r="A48" s="6">
        <v>15</v>
      </c>
      <c r="B48" t="s">
        <v>83</v>
      </c>
      <c r="C48" t="s">
        <v>87</v>
      </c>
      <c r="D48" t="s">
        <v>19</v>
      </c>
      <c r="E48" s="16">
        <v>13888.56</v>
      </c>
      <c r="F48" s="16">
        <v>13394</v>
      </c>
      <c r="G48" s="16">
        <v>2903.05</v>
      </c>
      <c r="H48" s="16">
        <v>4095.71</v>
      </c>
      <c r="I48" s="16">
        <v>34281.32</v>
      </c>
    </row>
    <row r="49" spans="1:9" x14ac:dyDescent="0.3">
      <c r="A49" s="6">
        <v>15</v>
      </c>
      <c r="B49" t="s">
        <v>83</v>
      </c>
      <c r="C49" t="s">
        <v>88</v>
      </c>
      <c r="D49" t="s">
        <v>89</v>
      </c>
      <c r="E49" s="16">
        <v>6157.6</v>
      </c>
      <c r="F49" s="16">
        <v>0</v>
      </c>
      <c r="G49" s="16">
        <v>0</v>
      </c>
      <c r="H49" s="16">
        <v>3268.71</v>
      </c>
      <c r="I49" s="16">
        <v>9426.31</v>
      </c>
    </row>
    <row r="50" spans="1:9" x14ac:dyDescent="0.3">
      <c r="A50" s="6">
        <v>16</v>
      </c>
      <c r="B50" t="s">
        <v>90</v>
      </c>
      <c r="C50" t="s">
        <v>91</v>
      </c>
      <c r="D50" t="s">
        <v>15</v>
      </c>
      <c r="E50" s="16">
        <v>1056.52</v>
      </c>
      <c r="F50" s="16">
        <v>0</v>
      </c>
      <c r="G50" s="16">
        <v>0</v>
      </c>
      <c r="H50" s="16">
        <v>0</v>
      </c>
      <c r="I50" s="16">
        <v>1056.52</v>
      </c>
    </row>
    <row r="51" spans="1:9" x14ac:dyDescent="0.3">
      <c r="A51" s="6">
        <v>16</v>
      </c>
      <c r="B51" t="s">
        <v>90</v>
      </c>
      <c r="C51" t="s">
        <v>92</v>
      </c>
      <c r="D51" t="s">
        <v>17</v>
      </c>
      <c r="E51" s="16">
        <v>2199.83</v>
      </c>
      <c r="F51" s="16">
        <v>0</v>
      </c>
      <c r="G51" s="16">
        <v>0</v>
      </c>
      <c r="H51" s="16">
        <v>0</v>
      </c>
      <c r="I51" s="16">
        <v>2199.83</v>
      </c>
    </row>
    <row r="52" spans="1:9" x14ac:dyDescent="0.3">
      <c r="A52" s="6">
        <v>16</v>
      </c>
      <c r="B52" t="s">
        <v>90</v>
      </c>
      <c r="C52" t="s">
        <v>93</v>
      </c>
      <c r="D52" t="s">
        <v>19</v>
      </c>
      <c r="E52" s="16">
        <v>1796.08</v>
      </c>
      <c r="F52" s="16">
        <v>0</v>
      </c>
      <c r="G52" s="16">
        <v>0</v>
      </c>
      <c r="H52" s="16">
        <v>0</v>
      </c>
      <c r="I52" s="16">
        <v>1796.08</v>
      </c>
    </row>
    <row r="53" spans="1:9" x14ac:dyDescent="0.3">
      <c r="A53" s="6">
        <v>17</v>
      </c>
      <c r="B53" t="s">
        <v>94</v>
      </c>
      <c r="C53" t="s">
        <v>95</v>
      </c>
      <c r="D53" t="s">
        <v>15</v>
      </c>
      <c r="E53" s="16">
        <v>494.29</v>
      </c>
      <c r="F53" s="16">
        <v>0</v>
      </c>
      <c r="G53" s="16">
        <v>0</v>
      </c>
      <c r="H53" s="16">
        <v>1118</v>
      </c>
      <c r="I53" s="16">
        <v>1612.29</v>
      </c>
    </row>
    <row r="54" spans="1:9" x14ac:dyDescent="0.3">
      <c r="A54" s="6">
        <v>17</v>
      </c>
      <c r="B54" t="s">
        <v>94</v>
      </c>
      <c r="C54" t="s">
        <v>96</v>
      </c>
      <c r="D54" t="s">
        <v>23</v>
      </c>
      <c r="E54" s="16">
        <v>500</v>
      </c>
      <c r="F54" s="16">
        <v>20600</v>
      </c>
      <c r="G54" s="16">
        <v>500</v>
      </c>
      <c r="H54" s="16">
        <v>0</v>
      </c>
      <c r="I54" s="16">
        <v>21600</v>
      </c>
    </row>
    <row r="55" spans="1:9" x14ac:dyDescent="0.3">
      <c r="A55" s="6">
        <v>17</v>
      </c>
      <c r="B55" t="s">
        <v>94</v>
      </c>
      <c r="C55" t="s">
        <v>97</v>
      </c>
      <c r="D55" t="s">
        <v>32</v>
      </c>
      <c r="E55" s="16">
        <v>1495.89</v>
      </c>
      <c r="F55" s="16">
        <v>0</v>
      </c>
      <c r="G55" s="16">
        <v>0</v>
      </c>
      <c r="H55" s="16">
        <v>0</v>
      </c>
      <c r="I55" s="16">
        <v>1495.89</v>
      </c>
    </row>
    <row r="56" spans="1:9" x14ac:dyDescent="0.3">
      <c r="A56" s="6">
        <v>17</v>
      </c>
      <c r="B56" t="s">
        <v>94</v>
      </c>
      <c r="C56" t="s">
        <v>98</v>
      </c>
      <c r="D56" t="s">
        <v>19</v>
      </c>
      <c r="E56" s="16">
        <v>2527.54</v>
      </c>
      <c r="F56" s="16">
        <v>503.87</v>
      </c>
      <c r="G56" s="16">
        <v>0</v>
      </c>
      <c r="H56" s="16">
        <v>13708.35</v>
      </c>
      <c r="I56" s="16">
        <v>16739.759999999998</v>
      </c>
    </row>
    <row r="57" spans="1:9" x14ac:dyDescent="0.3">
      <c r="A57" s="6">
        <v>17</v>
      </c>
      <c r="B57" t="s">
        <v>94</v>
      </c>
      <c r="C57" t="s">
        <v>99</v>
      </c>
      <c r="D57" t="s">
        <v>100</v>
      </c>
      <c r="E57" s="16">
        <v>2868.02</v>
      </c>
      <c r="F57" s="16">
        <v>0</v>
      </c>
      <c r="G57" s="16">
        <v>0</v>
      </c>
      <c r="H57" s="16">
        <v>0</v>
      </c>
      <c r="I57" s="16">
        <v>2868.02</v>
      </c>
    </row>
    <row r="58" spans="1:9" x14ac:dyDescent="0.3">
      <c r="A58" s="6">
        <v>18</v>
      </c>
      <c r="B58" t="s">
        <v>101</v>
      </c>
      <c r="C58" t="s">
        <v>102</v>
      </c>
      <c r="D58" t="s">
        <v>63</v>
      </c>
      <c r="E58" s="16">
        <v>4130.12</v>
      </c>
      <c r="F58" s="16">
        <v>169.99</v>
      </c>
      <c r="G58" s="16">
        <v>79.78</v>
      </c>
      <c r="H58" s="16">
        <v>2308.14</v>
      </c>
      <c r="I58" s="16">
        <v>6688.03</v>
      </c>
    </row>
    <row r="59" spans="1:9" x14ac:dyDescent="0.3">
      <c r="A59" s="6">
        <v>18</v>
      </c>
      <c r="B59" t="s">
        <v>101</v>
      </c>
      <c r="C59" t="s">
        <v>103</v>
      </c>
      <c r="D59" t="s">
        <v>104</v>
      </c>
      <c r="E59" s="16">
        <v>903.5</v>
      </c>
      <c r="F59" s="16">
        <v>0</v>
      </c>
      <c r="G59" s="16">
        <v>0</v>
      </c>
      <c r="H59" s="16">
        <v>0</v>
      </c>
      <c r="I59" s="16">
        <v>903.5</v>
      </c>
    </row>
    <row r="60" spans="1:9" x14ac:dyDescent="0.3">
      <c r="A60" s="6">
        <v>18</v>
      </c>
      <c r="B60" t="s">
        <v>101</v>
      </c>
      <c r="C60" t="s">
        <v>105</v>
      </c>
      <c r="D60" t="s">
        <v>106</v>
      </c>
      <c r="E60" s="16">
        <v>5253.21</v>
      </c>
      <c r="F60" s="16">
        <v>0</v>
      </c>
      <c r="G60" s="16">
        <v>0</v>
      </c>
      <c r="H60" s="16">
        <v>0</v>
      </c>
      <c r="I60" s="16">
        <v>5253.21</v>
      </c>
    </row>
    <row r="61" spans="1:9" x14ac:dyDescent="0.3">
      <c r="A61" s="6">
        <v>18</v>
      </c>
      <c r="B61" t="s">
        <v>101</v>
      </c>
      <c r="C61" t="s">
        <v>107</v>
      </c>
      <c r="D61" t="s">
        <v>108</v>
      </c>
      <c r="E61" s="16">
        <v>1485.76</v>
      </c>
      <c r="F61" s="16">
        <v>0</v>
      </c>
      <c r="G61" s="16">
        <v>0</v>
      </c>
      <c r="H61" s="16">
        <v>0</v>
      </c>
      <c r="I61" s="16">
        <v>1485.76</v>
      </c>
    </row>
    <row r="62" spans="1:9" x14ac:dyDescent="0.3">
      <c r="A62" s="6">
        <v>19</v>
      </c>
      <c r="B62" t="s">
        <v>109</v>
      </c>
      <c r="C62" t="s">
        <v>110</v>
      </c>
      <c r="D62" t="s">
        <v>15</v>
      </c>
      <c r="E62" s="16">
        <v>1745.58</v>
      </c>
      <c r="F62" s="16">
        <v>0</v>
      </c>
      <c r="G62" s="16">
        <v>0</v>
      </c>
      <c r="H62" s="16">
        <v>0</v>
      </c>
      <c r="I62" s="16">
        <v>1745.58</v>
      </c>
    </row>
    <row r="63" spans="1:9" x14ac:dyDescent="0.3">
      <c r="A63" s="6">
        <v>19</v>
      </c>
      <c r="B63" t="s">
        <v>109</v>
      </c>
      <c r="C63" t="s">
        <v>111</v>
      </c>
      <c r="D63" t="s">
        <v>17</v>
      </c>
      <c r="E63" s="16">
        <v>8844.66</v>
      </c>
      <c r="F63" s="16">
        <v>0</v>
      </c>
      <c r="G63" s="16">
        <v>0</v>
      </c>
      <c r="H63" s="16">
        <v>0</v>
      </c>
      <c r="I63" s="16">
        <v>8844.66</v>
      </c>
    </row>
    <row r="64" spans="1:9" x14ac:dyDescent="0.3">
      <c r="A64" s="6">
        <v>20</v>
      </c>
      <c r="B64" t="s">
        <v>112</v>
      </c>
      <c r="C64" t="s">
        <v>113</v>
      </c>
      <c r="D64" t="s">
        <v>15</v>
      </c>
      <c r="E64" s="16">
        <v>20185.509999999998</v>
      </c>
      <c r="F64" s="16">
        <v>10983.65</v>
      </c>
      <c r="G64" s="16">
        <v>8754.76</v>
      </c>
      <c r="H64" s="16">
        <v>91418.26</v>
      </c>
      <c r="I64" s="16">
        <v>131342.18</v>
      </c>
    </row>
    <row r="65" spans="1:9" x14ac:dyDescent="0.3">
      <c r="A65" s="6">
        <v>20</v>
      </c>
      <c r="B65" t="s">
        <v>112</v>
      </c>
      <c r="C65" t="s">
        <v>115</v>
      </c>
      <c r="D65" t="s">
        <v>116</v>
      </c>
      <c r="E65" s="16">
        <v>0</v>
      </c>
      <c r="F65" s="16">
        <v>0</v>
      </c>
      <c r="G65" s="16">
        <v>0</v>
      </c>
      <c r="H65" s="16">
        <v>656.78</v>
      </c>
      <c r="I65" s="16">
        <v>656.78</v>
      </c>
    </row>
    <row r="66" spans="1:9" x14ac:dyDescent="0.3">
      <c r="A66" s="6">
        <v>20</v>
      </c>
      <c r="B66" t="s">
        <v>112</v>
      </c>
      <c r="C66" t="s">
        <v>117</v>
      </c>
      <c r="D66" t="s">
        <v>118</v>
      </c>
      <c r="E66" s="16">
        <v>7819.81</v>
      </c>
      <c r="F66" s="16">
        <v>0</v>
      </c>
      <c r="G66" s="16">
        <v>0</v>
      </c>
      <c r="H66" s="16">
        <v>967.43</v>
      </c>
      <c r="I66" s="16">
        <v>8787.24</v>
      </c>
    </row>
    <row r="67" spans="1:9" x14ac:dyDescent="0.3">
      <c r="A67" s="6">
        <v>20</v>
      </c>
      <c r="B67" t="s">
        <v>112</v>
      </c>
      <c r="C67" t="s">
        <v>119</v>
      </c>
      <c r="D67" t="s">
        <v>120</v>
      </c>
      <c r="E67" s="16">
        <v>910.04</v>
      </c>
      <c r="F67" s="16">
        <v>0</v>
      </c>
      <c r="G67" s="16">
        <v>0</v>
      </c>
      <c r="H67" s="16">
        <v>0</v>
      </c>
      <c r="I67" s="16">
        <v>910.04</v>
      </c>
    </row>
    <row r="68" spans="1:9" x14ac:dyDescent="0.3">
      <c r="A68" s="6">
        <v>20</v>
      </c>
      <c r="B68" t="s">
        <v>112</v>
      </c>
      <c r="C68" t="s">
        <v>121</v>
      </c>
      <c r="D68" t="s">
        <v>122</v>
      </c>
      <c r="E68" s="16">
        <v>2323.8200000000002</v>
      </c>
      <c r="F68" s="16">
        <v>0</v>
      </c>
      <c r="G68" s="16">
        <v>2514.2600000000002</v>
      </c>
      <c r="H68" s="16">
        <v>1000</v>
      </c>
      <c r="I68" s="16">
        <v>5838.08</v>
      </c>
    </row>
    <row r="69" spans="1:9" x14ac:dyDescent="0.3">
      <c r="A69" s="6">
        <v>20</v>
      </c>
      <c r="B69" t="s">
        <v>112</v>
      </c>
      <c r="C69" t="s">
        <v>123</v>
      </c>
      <c r="D69" t="s">
        <v>124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</row>
    <row r="70" spans="1:9" x14ac:dyDescent="0.3">
      <c r="A70" s="6">
        <v>21</v>
      </c>
      <c r="B70" t="s">
        <v>125</v>
      </c>
      <c r="C70" t="s">
        <v>126</v>
      </c>
      <c r="D70" t="s">
        <v>15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</row>
    <row r="71" spans="1:9" x14ac:dyDescent="0.3">
      <c r="A71" s="6">
        <v>21</v>
      </c>
      <c r="B71" t="s">
        <v>125</v>
      </c>
      <c r="C71" t="s">
        <v>127</v>
      </c>
      <c r="D71" t="s">
        <v>17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</row>
    <row r="72" spans="1:9" x14ac:dyDescent="0.3">
      <c r="A72" s="6">
        <v>21</v>
      </c>
      <c r="B72" t="s">
        <v>125</v>
      </c>
      <c r="C72" t="s">
        <v>128</v>
      </c>
      <c r="D72" t="s">
        <v>19</v>
      </c>
      <c r="E72" s="16">
        <v>1459.49</v>
      </c>
      <c r="F72" s="16">
        <v>3323.99</v>
      </c>
      <c r="G72" s="16">
        <v>393.42</v>
      </c>
      <c r="H72" s="16">
        <v>1642.1</v>
      </c>
      <c r="I72" s="16">
        <v>6819</v>
      </c>
    </row>
    <row r="73" spans="1:9" x14ac:dyDescent="0.3">
      <c r="A73" s="6">
        <v>22</v>
      </c>
      <c r="B73" t="s">
        <v>129</v>
      </c>
      <c r="C73" t="s">
        <v>130</v>
      </c>
      <c r="D73" t="s">
        <v>15</v>
      </c>
      <c r="E73" s="16">
        <v>5200.45</v>
      </c>
      <c r="F73" s="16">
        <v>0</v>
      </c>
      <c r="G73" s="16">
        <v>0</v>
      </c>
      <c r="H73" s="16">
        <v>2569.9899999999998</v>
      </c>
      <c r="I73" s="16">
        <v>7770.44</v>
      </c>
    </row>
    <row r="74" spans="1:9" x14ac:dyDescent="0.3">
      <c r="A74" s="6">
        <v>22</v>
      </c>
      <c r="B74" t="s">
        <v>129</v>
      </c>
      <c r="C74" t="s">
        <v>131</v>
      </c>
      <c r="D74" t="s">
        <v>23</v>
      </c>
      <c r="E74" s="16">
        <v>3355.32</v>
      </c>
      <c r="F74" s="16">
        <v>0</v>
      </c>
      <c r="G74" s="16">
        <v>365.08</v>
      </c>
      <c r="H74" s="16">
        <v>0</v>
      </c>
      <c r="I74" s="16">
        <v>3720.4</v>
      </c>
    </row>
    <row r="75" spans="1:9" x14ac:dyDescent="0.3">
      <c r="A75" s="6">
        <v>22</v>
      </c>
      <c r="B75" t="s">
        <v>129</v>
      </c>
      <c r="C75" t="s">
        <v>132</v>
      </c>
      <c r="D75" t="s">
        <v>32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</row>
    <row r="76" spans="1:9" x14ac:dyDescent="0.3">
      <c r="A76" s="6">
        <v>22</v>
      </c>
      <c r="B76" t="s">
        <v>129</v>
      </c>
      <c r="C76" t="s">
        <v>133</v>
      </c>
      <c r="D76" t="s">
        <v>134</v>
      </c>
      <c r="E76" s="16">
        <v>4272.96</v>
      </c>
      <c r="F76" s="16">
        <v>0</v>
      </c>
      <c r="G76" s="16">
        <v>35.01</v>
      </c>
      <c r="H76" s="16">
        <v>0</v>
      </c>
      <c r="I76" s="16">
        <v>4307.97</v>
      </c>
    </row>
    <row r="77" spans="1:9" x14ac:dyDescent="0.3">
      <c r="A77" s="6">
        <v>22</v>
      </c>
      <c r="B77" t="s">
        <v>129</v>
      </c>
      <c r="C77" t="s">
        <v>135</v>
      </c>
      <c r="D77" t="s">
        <v>19</v>
      </c>
      <c r="E77" s="16">
        <v>7864.15</v>
      </c>
      <c r="F77" s="16">
        <v>1186.42</v>
      </c>
      <c r="G77" s="16">
        <v>6995.27</v>
      </c>
      <c r="H77" s="16">
        <v>17274.560000000001</v>
      </c>
      <c r="I77" s="16">
        <v>33320.400000000001</v>
      </c>
    </row>
    <row r="78" spans="1:9" x14ac:dyDescent="0.3">
      <c r="A78" s="6">
        <v>22</v>
      </c>
      <c r="B78" t="s">
        <v>129</v>
      </c>
      <c r="C78" t="s">
        <v>136</v>
      </c>
      <c r="D78" t="s">
        <v>65</v>
      </c>
      <c r="E78" s="16">
        <v>1724.16</v>
      </c>
      <c r="F78" s="16">
        <v>0</v>
      </c>
      <c r="G78" s="16">
        <v>0</v>
      </c>
      <c r="H78" s="16">
        <v>0</v>
      </c>
      <c r="I78" s="16">
        <v>1724.16</v>
      </c>
    </row>
    <row r="79" spans="1:9" x14ac:dyDescent="0.3">
      <c r="A79" s="6">
        <v>23</v>
      </c>
      <c r="B79" t="s">
        <v>137</v>
      </c>
      <c r="C79" t="s">
        <v>138</v>
      </c>
      <c r="D79" t="s">
        <v>15</v>
      </c>
      <c r="E79" s="16">
        <v>5000</v>
      </c>
      <c r="F79" s="16">
        <v>1000</v>
      </c>
      <c r="G79" s="16">
        <v>1000</v>
      </c>
      <c r="H79" s="16">
        <v>3500</v>
      </c>
      <c r="I79" s="16">
        <v>10500</v>
      </c>
    </row>
    <row r="80" spans="1:9" x14ac:dyDescent="0.3">
      <c r="A80" s="6">
        <v>23</v>
      </c>
      <c r="B80" t="s">
        <v>137</v>
      </c>
      <c r="C80" t="s">
        <v>594</v>
      </c>
      <c r="D80" t="s">
        <v>19</v>
      </c>
      <c r="E80" s="16">
        <v>1266.9000000000001</v>
      </c>
      <c r="F80" s="16">
        <v>0</v>
      </c>
      <c r="G80" s="16">
        <v>39.99</v>
      </c>
      <c r="H80" s="16">
        <v>0</v>
      </c>
      <c r="I80" s="16">
        <v>1306.8900000000001</v>
      </c>
    </row>
    <row r="81" spans="1:9" x14ac:dyDescent="0.3">
      <c r="A81" s="6">
        <v>23</v>
      </c>
      <c r="B81" t="s">
        <v>137</v>
      </c>
      <c r="C81" t="s">
        <v>139</v>
      </c>
      <c r="D81" t="s">
        <v>140</v>
      </c>
      <c r="E81" s="16">
        <v>418</v>
      </c>
      <c r="F81" s="16">
        <v>0</v>
      </c>
      <c r="G81" s="16">
        <v>0</v>
      </c>
      <c r="H81" s="16">
        <v>0</v>
      </c>
      <c r="I81" s="16">
        <v>418</v>
      </c>
    </row>
    <row r="82" spans="1:9" x14ac:dyDescent="0.3">
      <c r="A82" s="6">
        <v>24</v>
      </c>
      <c r="B82" t="s">
        <v>141</v>
      </c>
      <c r="C82" t="s">
        <v>142</v>
      </c>
      <c r="D82" t="s">
        <v>63</v>
      </c>
      <c r="E82" s="16">
        <v>1409.16</v>
      </c>
      <c r="F82" s="16">
        <v>136.91</v>
      </c>
      <c r="G82" s="16">
        <v>0</v>
      </c>
      <c r="H82" s="16">
        <v>0</v>
      </c>
      <c r="I82" s="16">
        <v>1546.07</v>
      </c>
    </row>
    <row r="83" spans="1:9" x14ac:dyDescent="0.3">
      <c r="A83" s="6">
        <v>24</v>
      </c>
      <c r="B83" t="s">
        <v>141</v>
      </c>
      <c r="C83" t="s">
        <v>143</v>
      </c>
      <c r="D83" t="s">
        <v>19</v>
      </c>
      <c r="E83" s="16">
        <v>0</v>
      </c>
      <c r="F83" s="16">
        <v>347.84</v>
      </c>
      <c r="G83" s="16">
        <v>0</v>
      </c>
      <c r="H83" s="16">
        <v>0</v>
      </c>
      <c r="I83" s="16">
        <v>347.84</v>
      </c>
    </row>
    <row r="84" spans="1:9" x14ac:dyDescent="0.3">
      <c r="A84" s="6">
        <v>25</v>
      </c>
      <c r="B84" t="s">
        <v>144</v>
      </c>
      <c r="C84" t="s">
        <v>145</v>
      </c>
      <c r="D84" t="s">
        <v>15</v>
      </c>
      <c r="E84" s="16">
        <v>1375.84</v>
      </c>
      <c r="F84" s="16">
        <v>0</v>
      </c>
      <c r="G84" s="16">
        <v>0</v>
      </c>
      <c r="H84" s="16">
        <v>26.4</v>
      </c>
      <c r="I84" s="16">
        <v>1402.24</v>
      </c>
    </row>
    <row r="85" spans="1:9" x14ac:dyDescent="0.3">
      <c r="A85" s="6">
        <v>25</v>
      </c>
      <c r="B85" t="s">
        <v>144</v>
      </c>
      <c r="C85" t="s">
        <v>146</v>
      </c>
      <c r="D85" t="s">
        <v>17</v>
      </c>
      <c r="E85" s="16">
        <v>3303.21</v>
      </c>
      <c r="F85" s="16">
        <v>0</v>
      </c>
      <c r="G85" s="16">
        <v>404</v>
      </c>
      <c r="H85" s="16">
        <v>0</v>
      </c>
      <c r="I85" s="16">
        <v>3707.21</v>
      </c>
    </row>
    <row r="86" spans="1:9" x14ac:dyDescent="0.3">
      <c r="A86" s="6">
        <v>25</v>
      </c>
      <c r="B86" t="s">
        <v>144</v>
      </c>
      <c r="C86" t="s">
        <v>147</v>
      </c>
      <c r="D86" t="s">
        <v>19</v>
      </c>
      <c r="E86" s="16">
        <v>3900</v>
      </c>
      <c r="F86" s="16">
        <v>500</v>
      </c>
      <c r="G86" s="16">
        <v>500</v>
      </c>
      <c r="H86" s="16">
        <v>0</v>
      </c>
      <c r="I86" s="16">
        <v>4900</v>
      </c>
    </row>
    <row r="87" spans="1:9" x14ac:dyDescent="0.3">
      <c r="A87" s="6">
        <v>26</v>
      </c>
      <c r="B87" t="s">
        <v>148</v>
      </c>
      <c r="C87" t="s">
        <v>149</v>
      </c>
      <c r="D87" t="s">
        <v>15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</row>
    <row r="88" spans="1:9" x14ac:dyDescent="0.3">
      <c r="A88" s="6">
        <v>26</v>
      </c>
      <c r="B88" t="s">
        <v>148</v>
      </c>
      <c r="C88" t="s">
        <v>150</v>
      </c>
      <c r="D88" t="s">
        <v>17</v>
      </c>
      <c r="E88" s="16">
        <v>758</v>
      </c>
      <c r="F88" s="16">
        <v>0</v>
      </c>
      <c r="G88" s="16">
        <v>2240</v>
      </c>
      <c r="H88" s="16">
        <v>1022</v>
      </c>
      <c r="I88" s="16">
        <v>4020</v>
      </c>
    </row>
    <row r="89" spans="1:9" x14ac:dyDescent="0.3">
      <c r="A89" s="6">
        <v>26</v>
      </c>
      <c r="B89" t="s">
        <v>148</v>
      </c>
      <c r="C89" t="s">
        <v>151</v>
      </c>
      <c r="D89" t="s">
        <v>19</v>
      </c>
      <c r="E89" s="16">
        <v>4452.41</v>
      </c>
      <c r="F89" s="16">
        <v>0</v>
      </c>
      <c r="G89" s="16">
        <v>0</v>
      </c>
      <c r="H89" s="16">
        <v>0</v>
      </c>
      <c r="I89" s="16">
        <v>4452.41</v>
      </c>
    </row>
    <row r="90" spans="1:9" x14ac:dyDescent="0.3">
      <c r="A90" s="6">
        <v>27</v>
      </c>
      <c r="B90" t="s">
        <v>152</v>
      </c>
      <c r="C90" t="s">
        <v>153</v>
      </c>
      <c r="D90" t="s">
        <v>15</v>
      </c>
      <c r="E90" s="16">
        <v>1477.08</v>
      </c>
      <c r="F90" s="16">
        <v>0</v>
      </c>
      <c r="G90" s="16">
        <v>0</v>
      </c>
      <c r="H90" s="16">
        <v>0</v>
      </c>
      <c r="I90" s="16">
        <v>1477.08</v>
      </c>
    </row>
    <row r="91" spans="1:9" x14ac:dyDescent="0.3">
      <c r="A91" s="6">
        <v>27</v>
      </c>
      <c r="B91" t="s">
        <v>152</v>
      </c>
      <c r="C91" t="s">
        <v>154</v>
      </c>
      <c r="D91" t="s">
        <v>23</v>
      </c>
      <c r="E91" s="16">
        <v>764.93</v>
      </c>
      <c r="F91" s="16">
        <v>0</v>
      </c>
      <c r="G91" s="16">
        <v>0</v>
      </c>
      <c r="H91" s="16">
        <v>0</v>
      </c>
      <c r="I91" s="16">
        <v>764.93</v>
      </c>
    </row>
    <row r="92" spans="1:9" x14ac:dyDescent="0.3">
      <c r="A92" s="6">
        <v>27</v>
      </c>
      <c r="B92" t="s">
        <v>152</v>
      </c>
      <c r="C92" t="s">
        <v>155</v>
      </c>
      <c r="D92" t="s">
        <v>32</v>
      </c>
      <c r="E92" s="16">
        <v>6212.9</v>
      </c>
      <c r="F92" s="16">
        <v>0</v>
      </c>
      <c r="G92" s="16">
        <v>0</v>
      </c>
      <c r="H92" s="16">
        <v>0</v>
      </c>
      <c r="I92" s="16">
        <v>6212.9</v>
      </c>
    </row>
    <row r="93" spans="1:9" x14ac:dyDescent="0.3">
      <c r="A93" s="6">
        <v>27</v>
      </c>
      <c r="B93" t="s">
        <v>152</v>
      </c>
      <c r="C93" t="s">
        <v>156</v>
      </c>
      <c r="D93" t="s">
        <v>134</v>
      </c>
      <c r="E93" s="16">
        <v>1998.28</v>
      </c>
      <c r="F93" s="16">
        <v>0</v>
      </c>
      <c r="G93" s="16">
        <v>0</v>
      </c>
      <c r="H93" s="16">
        <v>0</v>
      </c>
      <c r="I93" s="16">
        <v>1998.28</v>
      </c>
    </row>
    <row r="94" spans="1:9" x14ac:dyDescent="0.3">
      <c r="A94" s="6">
        <v>27</v>
      </c>
      <c r="B94" t="s">
        <v>152</v>
      </c>
      <c r="C94" t="s">
        <v>157</v>
      </c>
      <c r="D94" t="s">
        <v>19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</row>
    <row r="95" spans="1:9" x14ac:dyDescent="0.3">
      <c r="A95" s="6">
        <v>27</v>
      </c>
      <c r="B95" t="s">
        <v>152</v>
      </c>
      <c r="C95" t="s">
        <v>158</v>
      </c>
      <c r="D95" t="s">
        <v>159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</row>
    <row r="96" spans="1:9" x14ac:dyDescent="0.3">
      <c r="A96" s="6">
        <v>27</v>
      </c>
      <c r="B96" t="s">
        <v>152</v>
      </c>
      <c r="C96" t="s">
        <v>160</v>
      </c>
      <c r="D96" t="s">
        <v>161</v>
      </c>
      <c r="E96" s="16">
        <v>2269.56</v>
      </c>
      <c r="F96" s="16">
        <v>0</v>
      </c>
      <c r="G96" s="16">
        <v>0</v>
      </c>
      <c r="H96" s="16">
        <v>0</v>
      </c>
      <c r="I96" s="16">
        <v>2269.56</v>
      </c>
    </row>
    <row r="97" spans="1:9" x14ac:dyDescent="0.3">
      <c r="A97" s="6">
        <v>28</v>
      </c>
      <c r="B97" t="s">
        <v>162</v>
      </c>
      <c r="C97" t="s">
        <v>163</v>
      </c>
      <c r="D97" t="s">
        <v>15</v>
      </c>
      <c r="E97" s="16">
        <v>3344.33</v>
      </c>
      <c r="F97" s="16">
        <v>0</v>
      </c>
      <c r="G97" s="16">
        <v>0</v>
      </c>
      <c r="H97" s="16">
        <v>0</v>
      </c>
      <c r="I97" s="16">
        <v>3344.33</v>
      </c>
    </row>
    <row r="98" spans="1:9" x14ac:dyDescent="0.3">
      <c r="A98" s="6">
        <v>28</v>
      </c>
      <c r="B98" t="s">
        <v>162</v>
      </c>
      <c r="C98" t="s">
        <v>164</v>
      </c>
      <c r="D98" t="s">
        <v>17</v>
      </c>
      <c r="E98" s="16">
        <v>6643.27</v>
      </c>
      <c r="F98" s="16">
        <v>0</v>
      </c>
      <c r="G98" s="16">
        <v>2180.62</v>
      </c>
      <c r="H98" s="16">
        <v>0</v>
      </c>
      <c r="I98" s="16">
        <v>8823.89</v>
      </c>
    </row>
    <row r="99" spans="1:9" x14ac:dyDescent="0.3">
      <c r="A99" s="6">
        <v>28</v>
      </c>
      <c r="B99" t="s">
        <v>162</v>
      </c>
      <c r="C99" t="s">
        <v>165</v>
      </c>
      <c r="D99" t="s">
        <v>19</v>
      </c>
      <c r="E99" s="16">
        <v>2755.94</v>
      </c>
      <c r="F99" s="16">
        <v>0</v>
      </c>
      <c r="G99" s="16">
        <v>651.01</v>
      </c>
      <c r="H99" s="16">
        <v>0</v>
      </c>
      <c r="I99" s="16">
        <v>3406.95</v>
      </c>
    </row>
    <row r="100" spans="1:9" x14ac:dyDescent="0.3">
      <c r="A100" s="6">
        <v>28</v>
      </c>
      <c r="B100" t="s">
        <v>162</v>
      </c>
      <c r="C100" t="s">
        <v>166</v>
      </c>
      <c r="D100" t="s">
        <v>65</v>
      </c>
      <c r="E100" s="16">
        <v>3898.93</v>
      </c>
      <c r="F100" s="16">
        <v>0</v>
      </c>
      <c r="G100" s="16">
        <v>0</v>
      </c>
      <c r="H100" s="16">
        <v>0</v>
      </c>
      <c r="I100" s="16">
        <v>3898.93</v>
      </c>
    </row>
    <row r="101" spans="1:9" x14ac:dyDescent="0.3">
      <c r="A101" s="6">
        <v>29</v>
      </c>
      <c r="B101" t="s">
        <v>167</v>
      </c>
      <c r="C101" t="s">
        <v>168</v>
      </c>
      <c r="D101" t="s">
        <v>15</v>
      </c>
      <c r="E101" s="16">
        <v>2328</v>
      </c>
      <c r="F101" s="16">
        <v>1667</v>
      </c>
      <c r="G101" s="16">
        <v>0</v>
      </c>
      <c r="H101" s="16">
        <v>1970</v>
      </c>
      <c r="I101" s="16">
        <v>5965</v>
      </c>
    </row>
    <row r="102" spans="1:9" x14ac:dyDescent="0.3">
      <c r="A102" s="6">
        <v>29</v>
      </c>
      <c r="B102" t="s">
        <v>167</v>
      </c>
      <c r="C102" t="s">
        <v>723</v>
      </c>
      <c r="D102" t="s">
        <v>724</v>
      </c>
      <c r="E102" s="16">
        <v>2509</v>
      </c>
      <c r="F102" s="16">
        <v>0</v>
      </c>
      <c r="G102" s="16">
        <v>0</v>
      </c>
      <c r="H102" s="16">
        <v>3694</v>
      </c>
      <c r="I102" s="16">
        <v>6203</v>
      </c>
    </row>
    <row r="103" spans="1:9" x14ac:dyDescent="0.3">
      <c r="A103" s="6">
        <v>29</v>
      </c>
      <c r="B103" t="s">
        <v>167</v>
      </c>
      <c r="C103" t="s">
        <v>169</v>
      </c>
      <c r="D103" t="s">
        <v>23</v>
      </c>
      <c r="E103" s="16">
        <v>2432</v>
      </c>
      <c r="F103" s="16">
        <v>0</v>
      </c>
      <c r="G103" s="16">
        <v>0</v>
      </c>
      <c r="H103" s="16">
        <v>3935</v>
      </c>
      <c r="I103" s="16">
        <v>6367</v>
      </c>
    </row>
    <row r="104" spans="1:9" x14ac:dyDescent="0.3">
      <c r="A104" s="6">
        <v>29</v>
      </c>
      <c r="B104" t="s">
        <v>167</v>
      </c>
      <c r="C104" t="s">
        <v>170</v>
      </c>
      <c r="D104" t="s">
        <v>32</v>
      </c>
      <c r="E104" s="16">
        <v>1889</v>
      </c>
      <c r="F104" s="16">
        <v>0</v>
      </c>
      <c r="G104" s="16">
        <v>0</v>
      </c>
      <c r="H104" s="16">
        <v>2738</v>
      </c>
      <c r="I104" s="16">
        <v>4627</v>
      </c>
    </row>
    <row r="105" spans="1:9" x14ac:dyDescent="0.3">
      <c r="A105" s="6">
        <v>29</v>
      </c>
      <c r="B105" t="s">
        <v>167</v>
      </c>
      <c r="C105" t="s">
        <v>171</v>
      </c>
      <c r="D105" t="s">
        <v>134</v>
      </c>
      <c r="E105" s="16">
        <v>3322</v>
      </c>
      <c r="F105" s="16">
        <v>459</v>
      </c>
      <c r="G105" s="16">
        <v>0</v>
      </c>
      <c r="H105" s="16">
        <v>1710</v>
      </c>
      <c r="I105" s="16">
        <v>5491</v>
      </c>
    </row>
    <row r="106" spans="1:9" x14ac:dyDescent="0.3">
      <c r="A106" s="6">
        <v>29</v>
      </c>
      <c r="B106" t="s">
        <v>167</v>
      </c>
      <c r="C106" t="s">
        <v>172</v>
      </c>
      <c r="D106" t="s">
        <v>173</v>
      </c>
      <c r="E106" s="16">
        <v>3096</v>
      </c>
      <c r="F106" s="16">
        <v>0</v>
      </c>
      <c r="G106" s="16">
        <v>0</v>
      </c>
      <c r="H106" s="16">
        <v>2598</v>
      </c>
      <c r="I106" s="16">
        <v>5694</v>
      </c>
    </row>
    <row r="107" spans="1:9" x14ac:dyDescent="0.3">
      <c r="A107" s="6">
        <v>29</v>
      </c>
      <c r="B107" t="s">
        <v>167</v>
      </c>
      <c r="C107" t="s">
        <v>174</v>
      </c>
      <c r="D107" t="s">
        <v>175</v>
      </c>
      <c r="E107" s="16">
        <v>1854</v>
      </c>
      <c r="F107" s="16">
        <v>0</v>
      </c>
      <c r="G107" s="16">
        <v>0</v>
      </c>
      <c r="H107" s="16">
        <v>2755</v>
      </c>
      <c r="I107" s="16">
        <v>4609</v>
      </c>
    </row>
    <row r="108" spans="1:9" x14ac:dyDescent="0.3">
      <c r="A108" s="6">
        <v>29</v>
      </c>
      <c r="B108" t="s">
        <v>167</v>
      </c>
      <c r="C108" t="s">
        <v>176</v>
      </c>
      <c r="D108" t="s">
        <v>177</v>
      </c>
      <c r="E108" s="16">
        <v>3140</v>
      </c>
      <c r="F108" s="16">
        <v>0</v>
      </c>
      <c r="G108" s="16">
        <v>0</v>
      </c>
      <c r="H108" s="16">
        <v>2746</v>
      </c>
      <c r="I108" s="16">
        <v>5886</v>
      </c>
    </row>
    <row r="109" spans="1:9" x14ac:dyDescent="0.3">
      <c r="A109" s="6">
        <v>29</v>
      </c>
      <c r="B109" t="s">
        <v>167</v>
      </c>
      <c r="C109" t="s">
        <v>178</v>
      </c>
      <c r="D109" t="s">
        <v>104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</row>
    <row r="110" spans="1:9" x14ac:dyDescent="0.3">
      <c r="A110" s="6">
        <v>29</v>
      </c>
      <c r="B110" t="s">
        <v>167</v>
      </c>
      <c r="C110" t="s">
        <v>179</v>
      </c>
      <c r="D110" t="s">
        <v>19</v>
      </c>
      <c r="E110" s="16">
        <v>9259</v>
      </c>
      <c r="F110" s="16">
        <v>9259</v>
      </c>
      <c r="G110" s="16">
        <v>200000</v>
      </c>
      <c r="H110" s="16">
        <v>316588</v>
      </c>
      <c r="I110" s="16">
        <v>535106</v>
      </c>
    </row>
    <row r="111" spans="1:9" x14ac:dyDescent="0.3">
      <c r="A111" s="6">
        <v>29</v>
      </c>
      <c r="B111" t="s">
        <v>167</v>
      </c>
      <c r="C111" t="s">
        <v>180</v>
      </c>
      <c r="D111" t="s">
        <v>181</v>
      </c>
      <c r="E111" s="16">
        <v>4037</v>
      </c>
      <c r="F111" s="16">
        <v>0</v>
      </c>
      <c r="G111" s="16">
        <v>0</v>
      </c>
      <c r="H111" s="16">
        <v>4249</v>
      </c>
      <c r="I111" s="16">
        <v>8286</v>
      </c>
    </row>
    <row r="112" spans="1:9" x14ac:dyDescent="0.3">
      <c r="A112" s="6">
        <v>29</v>
      </c>
      <c r="B112" t="s">
        <v>167</v>
      </c>
      <c r="C112" t="s">
        <v>182</v>
      </c>
      <c r="D112" t="s">
        <v>183</v>
      </c>
      <c r="E112" s="16">
        <v>20.89</v>
      </c>
      <c r="F112" s="16">
        <v>0</v>
      </c>
      <c r="G112" s="16">
        <v>0</v>
      </c>
      <c r="H112" s="16">
        <v>0</v>
      </c>
      <c r="I112" s="16">
        <v>20.89</v>
      </c>
    </row>
    <row r="113" spans="1:9" x14ac:dyDescent="0.3">
      <c r="A113" s="6">
        <v>29</v>
      </c>
      <c r="B113" t="s">
        <v>167</v>
      </c>
      <c r="C113" t="s">
        <v>184</v>
      </c>
      <c r="D113" t="s">
        <v>185</v>
      </c>
      <c r="E113" s="16">
        <v>2876</v>
      </c>
      <c r="F113" s="16">
        <v>0</v>
      </c>
      <c r="G113" s="16">
        <v>0</v>
      </c>
      <c r="H113" s="16">
        <v>0</v>
      </c>
      <c r="I113" s="16">
        <v>2876</v>
      </c>
    </row>
    <row r="114" spans="1:9" x14ac:dyDescent="0.3">
      <c r="A114" s="6">
        <v>30</v>
      </c>
      <c r="B114" t="s">
        <v>186</v>
      </c>
      <c r="C114" t="s">
        <v>187</v>
      </c>
      <c r="D114" t="s">
        <v>15</v>
      </c>
      <c r="E114" s="16">
        <v>3883.99</v>
      </c>
      <c r="F114" s="16">
        <v>0</v>
      </c>
      <c r="G114" s="16">
        <v>0</v>
      </c>
      <c r="H114" s="16">
        <v>0</v>
      </c>
      <c r="I114" s="16">
        <v>3883.99</v>
      </c>
    </row>
    <row r="115" spans="1:9" x14ac:dyDescent="0.3">
      <c r="A115" s="6">
        <v>30</v>
      </c>
      <c r="B115" t="s">
        <v>186</v>
      </c>
      <c r="C115" t="s">
        <v>188</v>
      </c>
      <c r="D115" t="s">
        <v>23</v>
      </c>
      <c r="E115" s="16">
        <v>7013.74</v>
      </c>
      <c r="F115" s="16">
        <v>0</v>
      </c>
      <c r="G115" s="16">
        <v>0</v>
      </c>
      <c r="H115" s="16">
        <v>0</v>
      </c>
      <c r="I115" s="16">
        <v>7013.74</v>
      </c>
    </row>
    <row r="116" spans="1:9" x14ac:dyDescent="0.3">
      <c r="A116" s="6">
        <v>30</v>
      </c>
      <c r="B116" t="s">
        <v>186</v>
      </c>
      <c r="C116" t="s">
        <v>189</v>
      </c>
      <c r="D116" t="s">
        <v>32</v>
      </c>
      <c r="E116" s="16">
        <v>8575.9699999999993</v>
      </c>
      <c r="F116" s="16">
        <v>0</v>
      </c>
      <c r="G116" s="16">
        <v>2444.85</v>
      </c>
      <c r="H116" s="16">
        <v>0</v>
      </c>
      <c r="I116" s="16">
        <v>11020.82</v>
      </c>
    </row>
    <row r="117" spans="1:9" x14ac:dyDescent="0.3">
      <c r="A117" s="6">
        <v>30</v>
      </c>
      <c r="B117" t="s">
        <v>186</v>
      </c>
      <c r="C117" t="s">
        <v>190</v>
      </c>
      <c r="D117" t="s">
        <v>19</v>
      </c>
      <c r="E117" s="16">
        <v>10830.96</v>
      </c>
      <c r="F117" s="16">
        <v>19.79</v>
      </c>
      <c r="G117" s="16">
        <v>0</v>
      </c>
      <c r="H117" s="16">
        <v>0</v>
      </c>
      <c r="I117" s="16">
        <v>10850.75</v>
      </c>
    </row>
    <row r="118" spans="1:9" x14ac:dyDescent="0.3">
      <c r="A118" s="6">
        <v>30</v>
      </c>
      <c r="B118" t="s">
        <v>186</v>
      </c>
      <c r="C118" t="s">
        <v>191</v>
      </c>
      <c r="D118" t="s">
        <v>65</v>
      </c>
      <c r="E118" s="16">
        <v>1226.4000000000001</v>
      </c>
      <c r="F118" s="16">
        <v>0</v>
      </c>
      <c r="G118" s="16">
        <v>0</v>
      </c>
      <c r="H118" s="16">
        <v>0</v>
      </c>
      <c r="I118" s="16">
        <v>1226.4000000000001</v>
      </c>
    </row>
    <row r="119" spans="1:9" x14ac:dyDescent="0.3">
      <c r="A119" s="6">
        <v>31</v>
      </c>
      <c r="B119" t="s">
        <v>192</v>
      </c>
      <c r="C119" t="s">
        <v>193</v>
      </c>
      <c r="D119" t="s">
        <v>15</v>
      </c>
      <c r="E119" s="16">
        <v>2644.86</v>
      </c>
      <c r="F119" s="16">
        <v>0</v>
      </c>
      <c r="G119" s="16">
        <v>0</v>
      </c>
      <c r="H119" s="16">
        <v>0</v>
      </c>
      <c r="I119" s="16">
        <v>2644.86</v>
      </c>
    </row>
    <row r="120" spans="1:9" x14ac:dyDescent="0.3">
      <c r="A120" s="6">
        <v>31</v>
      </c>
      <c r="B120" t="s">
        <v>192</v>
      </c>
      <c r="C120" t="s">
        <v>194</v>
      </c>
      <c r="D120" t="s">
        <v>17</v>
      </c>
      <c r="E120" s="16">
        <v>3521</v>
      </c>
      <c r="F120" s="16">
        <v>0</v>
      </c>
      <c r="G120" s="16">
        <v>0</v>
      </c>
      <c r="H120" s="16">
        <v>737</v>
      </c>
      <c r="I120" s="16">
        <v>4258</v>
      </c>
    </row>
    <row r="121" spans="1:9" x14ac:dyDescent="0.3">
      <c r="A121" s="6">
        <v>31</v>
      </c>
      <c r="B121" t="s">
        <v>192</v>
      </c>
      <c r="C121" t="s">
        <v>195</v>
      </c>
      <c r="D121" t="s">
        <v>25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</row>
    <row r="122" spans="1:9" x14ac:dyDescent="0.3">
      <c r="A122" s="6">
        <v>31</v>
      </c>
      <c r="B122" t="s">
        <v>192</v>
      </c>
      <c r="C122" t="s">
        <v>196</v>
      </c>
      <c r="D122" t="s">
        <v>114</v>
      </c>
      <c r="E122" s="16">
        <v>1173.9000000000001</v>
      </c>
      <c r="F122" s="16">
        <v>0</v>
      </c>
      <c r="G122" s="16">
        <v>0</v>
      </c>
      <c r="H122" s="16">
        <v>0</v>
      </c>
      <c r="I122" s="16">
        <v>1173.9000000000001</v>
      </c>
    </row>
    <row r="123" spans="1:9" x14ac:dyDescent="0.3">
      <c r="A123" s="6">
        <v>32</v>
      </c>
      <c r="B123" t="s">
        <v>197</v>
      </c>
      <c r="C123" t="s">
        <v>198</v>
      </c>
      <c r="D123" t="s">
        <v>23</v>
      </c>
      <c r="E123" s="16">
        <v>16500</v>
      </c>
      <c r="F123" s="16">
        <v>0</v>
      </c>
      <c r="G123" s="16">
        <v>0</v>
      </c>
      <c r="H123" s="16">
        <v>0</v>
      </c>
      <c r="I123" s="16">
        <v>16500</v>
      </c>
    </row>
    <row r="124" spans="1:9" x14ac:dyDescent="0.3">
      <c r="A124" s="6">
        <v>32</v>
      </c>
      <c r="B124" t="s">
        <v>197</v>
      </c>
      <c r="C124" t="s">
        <v>199</v>
      </c>
      <c r="D124" t="s">
        <v>19</v>
      </c>
      <c r="E124" s="16">
        <v>13808.75</v>
      </c>
      <c r="F124" s="16">
        <v>6200</v>
      </c>
      <c r="G124" s="16">
        <v>6808.86</v>
      </c>
      <c r="H124" s="16">
        <v>28956</v>
      </c>
      <c r="I124" s="16">
        <v>55773.61</v>
      </c>
    </row>
    <row r="125" spans="1:9" x14ac:dyDescent="0.3">
      <c r="A125" s="6">
        <v>32</v>
      </c>
      <c r="B125" t="s">
        <v>197</v>
      </c>
      <c r="C125" t="s">
        <v>200</v>
      </c>
      <c r="D125" t="s">
        <v>201</v>
      </c>
      <c r="E125" s="16">
        <v>1560.16</v>
      </c>
      <c r="F125" s="16">
        <v>0</v>
      </c>
      <c r="G125" s="16">
        <v>0</v>
      </c>
      <c r="H125" s="16">
        <v>0</v>
      </c>
      <c r="I125" s="16">
        <v>1560.16</v>
      </c>
    </row>
    <row r="126" spans="1:9" x14ac:dyDescent="0.3">
      <c r="A126" s="6">
        <v>32</v>
      </c>
      <c r="B126" t="s">
        <v>197</v>
      </c>
      <c r="C126" t="s">
        <v>202</v>
      </c>
      <c r="D126" t="s">
        <v>203</v>
      </c>
      <c r="E126" s="16">
        <v>156.47</v>
      </c>
      <c r="F126" s="16">
        <v>91.95</v>
      </c>
      <c r="G126" s="16">
        <v>0</v>
      </c>
      <c r="H126" s="16">
        <v>0</v>
      </c>
      <c r="I126" s="16">
        <v>248.42</v>
      </c>
    </row>
    <row r="127" spans="1:9" x14ac:dyDescent="0.3">
      <c r="A127" s="6">
        <v>33</v>
      </c>
      <c r="B127" t="s">
        <v>204</v>
      </c>
      <c r="C127" t="s">
        <v>725</v>
      </c>
      <c r="D127" t="s">
        <v>327</v>
      </c>
      <c r="E127" s="16">
        <v>3100</v>
      </c>
      <c r="F127" s="16">
        <v>4000</v>
      </c>
      <c r="G127" s="16">
        <v>14000</v>
      </c>
      <c r="H127" s="16">
        <v>0</v>
      </c>
      <c r="I127" s="16">
        <v>21100</v>
      </c>
    </row>
    <row r="128" spans="1:9" x14ac:dyDescent="0.3">
      <c r="A128" s="6">
        <v>33</v>
      </c>
      <c r="B128" t="s">
        <v>204</v>
      </c>
      <c r="C128" t="s">
        <v>205</v>
      </c>
      <c r="D128" t="s">
        <v>19</v>
      </c>
      <c r="E128" s="16">
        <v>3756.25</v>
      </c>
      <c r="F128" s="16">
        <v>679.83</v>
      </c>
      <c r="G128" s="16">
        <v>0</v>
      </c>
      <c r="H128" s="16">
        <v>82.99</v>
      </c>
      <c r="I128" s="16">
        <v>4519.07</v>
      </c>
    </row>
    <row r="129" spans="1:9" x14ac:dyDescent="0.3">
      <c r="A129" s="6">
        <v>33</v>
      </c>
      <c r="B129" t="s">
        <v>204</v>
      </c>
      <c r="C129" t="s">
        <v>206</v>
      </c>
      <c r="D129" t="s">
        <v>65</v>
      </c>
      <c r="E129" s="16">
        <v>785.7</v>
      </c>
      <c r="F129" s="16">
        <v>0</v>
      </c>
      <c r="G129" s="16">
        <v>0</v>
      </c>
      <c r="H129" s="16">
        <v>0</v>
      </c>
      <c r="I129" s="16">
        <v>785.7</v>
      </c>
    </row>
    <row r="130" spans="1:9" x14ac:dyDescent="0.3">
      <c r="A130" s="6">
        <v>33</v>
      </c>
      <c r="B130" t="s">
        <v>204</v>
      </c>
      <c r="C130" t="s">
        <v>207</v>
      </c>
      <c r="D130" t="s">
        <v>208</v>
      </c>
      <c r="E130" s="16">
        <v>1072.7</v>
      </c>
      <c r="F130" s="16">
        <v>0</v>
      </c>
      <c r="G130" s="16">
        <v>0</v>
      </c>
      <c r="H130" s="16">
        <v>0</v>
      </c>
      <c r="I130" s="16">
        <v>1072.7</v>
      </c>
    </row>
    <row r="131" spans="1:9" x14ac:dyDescent="0.3">
      <c r="A131" s="6">
        <v>34</v>
      </c>
      <c r="B131" t="s">
        <v>209</v>
      </c>
      <c r="C131" t="s">
        <v>210</v>
      </c>
      <c r="D131" t="s">
        <v>15</v>
      </c>
      <c r="E131" s="16">
        <v>3949.31</v>
      </c>
      <c r="F131" s="16">
        <v>0</v>
      </c>
      <c r="G131" s="16">
        <v>0</v>
      </c>
      <c r="H131" s="16">
        <v>0</v>
      </c>
      <c r="I131" s="16">
        <v>3949.31</v>
      </c>
    </row>
    <row r="132" spans="1:9" x14ac:dyDescent="0.3">
      <c r="A132" s="6">
        <v>34</v>
      </c>
      <c r="B132" t="s">
        <v>209</v>
      </c>
      <c r="C132" t="s">
        <v>211</v>
      </c>
      <c r="D132" t="s">
        <v>23</v>
      </c>
      <c r="E132" s="16">
        <v>1624.24</v>
      </c>
      <c r="F132" s="16">
        <v>0</v>
      </c>
      <c r="G132" s="16">
        <v>0</v>
      </c>
      <c r="H132" s="16">
        <v>0</v>
      </c>
      <c r="I132" s="16">
        <v>1624.24</v>
      </c>
    </row>
    <row r="133" spans="1:9" x14ac:dyDescent="0.3">
      <c r="A133" s="6">
        <v>34</v>
      </c>
      <c r="B133" t="s">
        <v>209</v>
      </c>
      <c r="C133" t="s">
        <v>212</v>
      </c>
      <c r="D133" t="s">
        <v>32</v>
      </c>
      <c r="E133" s="16">
        <v>982.92</v>
      </c>
      <c r="F133" s="16">
        <v>0</v>
      </c>
      <c r="G133" s="16">
        <v>0</v>
      </c>
      <c r="H133" s="16">
        <v>0</v>
      </c>
      <c r="I133" s="16">
        <v>982.92</v>
      </c>
    </row>
    <row r="134" spans="1:9" x14ac:dyDescent="0.3">
      <c r="A134" s="6">
        <v>34</v>
      </c>
      <c r="B134" t="s">
        <v>209</v>
      </c>
      <c r="C134" t="s">
        <v>213</v>
      </c>
      <c r="D134" t="s">
        <v>134</v>
      </c>
      <c r="E134" s="16">
        <v>6040.5</v>
      </c>
      <c r="F134" s="16">
        <v>802</v>
      </c>
      <c r="G134" s="16">
        <v>0</v>
      </c>
      <c r="H134" s="16">
        <v>0</v>
      </c>
      <c r="I134" s="16">
        <v>6842.5</v>
      </c>
    </row>
    <row r="135" spans="1:9" x14ac:dyDescent="0.3">
      <c r="A135" s="6">
        <v>34</v>
      </c>
      <c r="B135" t="s">
        <v>209</v>
      </c>
      <c r="C135" t="s">
        <v>214</v>
      </c>
      <c r="D135" t="s">
        <v>173</v>
      </c>
      <c r="E135" s="16">
        <v>2284.92</v>
      </c>
      <c r="F135" s="16">
        <v>0</v>
      </c>
      <c r="G135" s="16">
        <v>500</v>
      </c>
      <c r="H135" s="16">
        <v>0</v>
      </c>
      <c r="I135" s="16">
        <v>2784.92</v>
      </c>
    </row>
    <row r="136" spans="1:9" x14ac:dyDescent="0.3">
      <c r="A136" s="6">
        <v>34</v>
      </c>
      <c r="B136" t="s">
        <v>209</v>
      </c>
      <c r="C136" t="s">
        <v>215</v>
      </c>
      <c r="D136" t="s">
        <v>19</v>
      </c>
      <c r="E136" s="16">
        <v>3949</v>
      </c>
      <c r="F136" s="16">
        <v>1098</v>
      </c>
      <c r="G136" s="16">
        <v>9851</v>
      </c>
      <c r="H136" s="16">
        <v>28119</v>
      </c>
      <c r="I136" s="16">
        <v>43017</v>
      </c>
    </row>
    <row r="137" spans="1:9" x14ac:dyDescent="0.3">
      <c r="A137" s="6">
        <v>34</v>
      </c>
      <c r="B137" t="s">
        <v>209</v>
      </c>
      <c r="C137" t="s">
        <v>216</v>
      </c>
      <c r="D137" t="s">
        <v>65</v>
      </c>
      <c r="E137" s="16">
        <v>6225.34</v>
      </c>
      <c r="F137" s="16">
        <v>0</v>
      </c>
      <c r="G137" s="16">
        <v>0</v>
      </c>
      <c r="H137" s="16">
        <v>427.62</v>
      </c>
      <c r="I137" s="16">
        <v>6652.96</v>
      </c>
    </row>
    <row r="138" spans="1:9" x14ac:dyDescent="0.3">
      <c r="A138" s="6">
        <v>34</v>
      </c>
      <c r="B138" t="s">
        <v>209</v>
      </c>
      <c r="C138" t="s">
        <v>217</v>
      </c>
      <c r="D138" t="s">
        <v>27</v>
      </c>
      <c r="E138" s="16">
        <v>10811.41</v>
      </c>
      <c r="F138" s="16">
        <v>321773.09999999998</v>
      </c>
      <c r="G138" s="16">
        <v>85759.62</v>
      </c>
      <c r="H138" s="16">
        <v>0</v>
      </c>
      <c r="I138" s="16">
        <v>418344.13</v>
      </c>
    </row>
    <row r="139" spans="1:9" x14ac:dyDescent="0.3">
      <c r="A139" s="6">
        <v>35</v>
      </c>
      <c r="B139" t="s">
        <v>218</v>
      </c>
      <c r="C139" t="s">
        <v>219</v>
      </c>
      <c r="D139" t="s">
        <v>15</v>
      </c>
      <c r="E139" s="16">
        <v>923.57</v>
      </c>
      <c r="F139" s="16">
        <v>0</v>
      </c>
      <c r="G139" s="16">
        <v>0</v>
      </c>
      <c r="H139" s="16">
        <v>0</v>
      </c>
      <c r="I139" s="16">
        <v>923.57</v>
      </c>
    </row>
    <row r="140" spans="1:9" x14ac:dyDescent="0.3">
      <c r="A140" s="6">
        <v>35</v>
      </c>
      <c r="B140" t="s">
        <v>218</v>
      </c>
      <c r="C140" t="s">
        <v>220</v>
      </c>
      <c r="D140" t="s">
        <v>17</v>
      </c>
      <c r="E140" s="16">
        <v>2095.35</v>
      </c>
      <c r="F140" s="16">
        <v>0</v>
      </c>
      <c r="G140" s="16">
        <v>0</v>
      </c>
      <c r="H140" s="16">
        <v>599.92999999999995</v>
      </c>
      <c r="I140" s="16">
        <v>2695.28</v>
      </c>
    </row>
    <row r="141" spans="1:9" x14ac:dyDescent="0.3">
      <c r="A141" s="6">
        <v>35</v>
      </c>
      <c r="B141" t="s">
        <v>218</v>
      </c>
      <c r="C141" t="s">
        <v>221</v>
      </c>
      <c r="D141" t="s">
        <v>19</v>
      </c>
      <c r="E141" s="16">
        <v>2247.09</v>
      </c>
      <c r="F141" s="16">
        <v>0</v>
      </c>
      <c r="G141" s="16">
        <v>0</v>
      </c>
      <c r="H141" s="16">
        <v>0</v>
      </c>
      <c r="I141" s="16">
        <v>2247.09</v>
      </c>
    </row>
    <row r="142" spans="1:9" x14ac:dyDescent="0.3">
      <c r="A142" s="6">
        <v>36</v>
      </c>
      <c r="B142" t="s">
        <v>222</v>
      </c>
      <c r="C142" t="s">
        <v>223</v>
      </c>
      <c r="D142" t="s">
        <v>15</v>
      </c>
      <c r="E142" s="16">
        <v>4861.53</v>
      </c>
      <c r="F142" s="16">
        <v>0</v>
      </c>
      <c r="G142" s="16">
        <v>0</v>
      </c>
      <c r="H142" s="16">
        <v>0</v>
      </c>
      <c r="I142" s="16">
        <v>4861.53</v>
      </c>
    </row>
    <row r="143" spans="1:9" x14ac:dyDescent="0.3">
      <c r="A143" s="6">
        <v>36</v>
      </c>
      <c r="B143" t="s">
        <v>222</v>
      </c>
      <c r="C143" t="s">
        <v>224</v>
      </c>
      <c r="D143" t="s">
        <v>23</v>
      </c>
      <c r="E143" s="16">
        <v>3699.67</v>
      </c>
      <c r="F143" s="16">
        <v>0</v>
      </c>
      <c r="G143" s="16">
        <v>0</v>
      </c>
      <c r="H143" s="16">
        <v>0</v>
      </c>
      <c r="I143" s="16">
        <v>3699.67</v>
      </c>
    </row>
    <row r="144" spans="1:9" x14ac:dyDescent="0.3">
      <c r="A144" s="6">
        <v>36</v>
      </c>
      <c r="B144" t="s">
        <v>222</v>
      </c>
      <c r="C144" t="s">
        <v>225</v>
      </c>
      <c r="D144" t="s">
        <v>32</v>
      </c>
      <c r="E144" s="16">
        <v>7500</v>
      </c>
      <c r="F144" s="16">
        <v>0</v>
      </c>
      <c r="G144" s="16">
        <v>0</v>
      </c>
      <c r="H144" s="16">
        <v>0</v>
      </c>
      <c r="I144" s="16">
        <v>7500</v>
      </c>
    </row>
    <row r="145" spans="1:9" x14ac:dyDescent="0.3">
      <c r="A145" s="6">
        <v>36</v>
      </c>
      <c r="B145" t="s">
        <v>222</v>
      </c>
      <c r="C145" t="s">
        <v>226</v>
      </c>
      <c r="D145" t="s">
        <v>19</v>
      </c>
      <c r="E145" s="16">
        <v>3453.35</v>
      </c>
      <c r="F145" s="16">
        <v>0</v>
      </c>
      <c r="G145" s="16">
        <v>0</v>
      </c>
      <c r="H145" s="16">
        <v>0</v>
      </c>
      <c r="I145" s="16">
        <v>3453.35</v>
      </c>
    </row>
    <row r="146" spans="1:9" x14ac:dyDescent="0.3">
      <c r="A146" s="6">
        <v>37</v>
      </c>
      <c r="B146" t="s">
        <v>227</v>
      </c>
      <c r="C146" t="s">
        <v>228</v>
      </c>
      <c r="D146" t="s">
        <v>15</v>
      </c>
      <c r="E146" s="16">
        <v>5293.71</v>
      </c>
      <c r="F146" s="16">
        <v>0</v>
      </c>
      <c r="G146" s="16">
        <v>3121.94</v>
      </c>
      <c r="H146" s="16">
        <v>0</v>
      </c>
      <c r="I146" s="16">
        <v>8415.65</v>
      </c>
    </row>
    <row r="147" spans="1:9" x14ac:dyDescent="0.3">
      <c r="A147" s="6">
        <v>37</v>
      </c>
      <c r="B147" t="s">
        <v>227</v>
      </c>
      <c r="C147" t="s">
        <v>229</v>
      </c>
      <c r="D147" t="s">
        <v>17</v>
      </c>
      <c r="E147" s="16">
        <v>811.78</v>
      </c>
      <c r="F147" s="16">
        <v>0</v>
      </c>
      <c r="G147" s="16">
        <v>0</v>
      </c>
      <c r="H147" s="16">
        <v>2388.59</v>
      </c>
      <c r="I147" s="16">
        <v>3200.37</v>
      </c>
    </row>
    <row r="148" spans="1:9" x14ac:dyDescent="0.3">
      <c r="A148" s="6">
        <v>37</v>
      </c>
      <c r="B148" t="s">
        <v>227</v>
      </c>
      <c r="C148" t="s">
        <v>230</v>
      </c>
      <c r="D148" t="s">
        <v>19</v>
      </c>
      <c r="E148" s="16">
        <v>0</v>
      </c>
      <c r="F148" s="16">
        <v>0</v>
      </c>
      <c r="G148" s="16">
        <v>832.06</v>
      </c>
      <c r="H148" s="16">
        <v>4234.09</v>
      </c>
      <c r="I148" s="16">
        <v>5066.1499999999996</v>
      </c>
    </row>
    <row r="149" spans="1:9" x14ac:dyDescent="0.3">
      <c r="A149" s="6">
        <v>37</v>
      </c>
      <c r="B149" t="s">
        <v>227</v>
      </c>
      <c r="C149" t="s">
        <v>231</v>
      </c>
      <c r="D149" t="s">
        <v>65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</row>
    <row r="150" spans="1:9" x14ac:dyDescent="0.3">
      <c r="A150" s="6">
        <v>38</v>
      </c>
      <c r="B150" t="s">
        <v>232</v>
      </c>
      <c r="C150" t="s">
        <v>233</v>
      </c>
      <c r="D150" t="s">
        <v>15</v>
      </c>
      <c r="E150" s="16">
        <v>1496.94</v>
      </c>
      <c r="F150" s="16">
        <v>499.27</v>
      </c>
      <c r="G150" s="16">
        <v>0</v>
      </c>
      <c r="H150" s="16">
        <v>0</v>
      </c>
      <c r="I150" s="16">
        <v>1996.21</v>
      </c>
    </row>
    <row r="151" spans="1:9" x14ac:dyDescent="0.3">
      <c r="A151" s="6">
        <v>38</v>
      </c>
      <c r="B151" t="s">
        <v>232</v>
      </c>
      <c r="C151" t="s">
        <v>234</v>
      </c>
      <c r="D151" t="s">
        <v>17</v>
      </c>
      <c r="E151" s="16">
        <v>577.96</v>
      </c>
      <c r="F151" s="16">
        <v>0</v>
      </c>
      <c r="G151" s="16">
        <v>0</v>
      </c>
      <c r="H151" s="16">
        <v>411.31</v>
      </c>
      <c r="I151" s="16">
        <v>989.27</v>
      </c>
    </row>
    <row r="152" spans="1:9" x14ac:dyDescent="0.3">
      <c r="A152" s="6">
        <v>38</v>
      </c>
      <c r="B152" t="s">
        <v>232</v>
      </c>
      <c r="C152" t="s">
        <v>235</v>
      </c>
      <c r="D152" t="s">
        <v>19</v>
      </c>
      <c r="E152" s="16">
        <v>1653.9</v>
      </c>
      <c r="F152" s="16">
        <v>0</v>
      </c>
      <c r="G152" s="16">
        <v>0</v>
      </c>
      <c r="H152" s="16">
        <v>0</v>
      </c>
      <c r="I152" s="16">
        <v>1653.9</v>
      </c>
    </row>
    <row r="153" spans="1:9" x14ac:dyDescent="0.3">
      <c r="A153" s="6">
        <v>38</v>
      </c>
      <c r="B153" t="s">
        <v>232</v>
      </c>
      <c r="C153" t="s">
        <v>236</v>
      </c>
      <c r="D153" t="s">
        <v>237</v>
      </c>
      <c r="E153" s="16">
        <v>1441.14</v>
      </c>
      <c r="F153" s="16">
        <v>0</v>
      </c>
      <c r="G153" s="16">
        <v>0</v>
      </c>
      <c r="H153" s="16">
        <v>0</v>
      </c>
      <c r="I153" s="16">
        <v>1441.14</v>
      </c>
    </row>
    <row r="154" spans="1:9" x14ac:dyDescent="0.3">
      <c r="A154" s="6">
        <v>39</v>
      </c>
      <c r="B154" t="s">
        <v>238</v>
      </c>
      <c r="C154" t="s">
        <v>239</v>
      </c>
      <c r="D154" t="s">
        <v>15</v>
      </c>
      <c r="E154" s="16">
        <v>4329.5</v>
      </c>
      <c r="F154" s="16">
        <v>0</v>
      </c>
      <c r="G154" s="16">
        <v>0</v>
      </c>
      <c r="H154" s="16">
        <v>0</v>
      </c>
      <c r="I154" s="16">
        <v>4329.5</v>
      </c>
    </row>
    <row r="155" spans="1:9" x14ac:dyDescent="0.3">
      <c r="A155" s="6">
        <v>39</v>
      </c>
      <c r="B155" t="s">
        <v>238</v>
      </c>
      <c r="C155" t="s">
        <v>240</v>
      </c>
      <c r="D155" t="s">
        <v>17</v>
      </c>
      <c r="E155" s="16">
        <v>7306.73</v>
      </c>
      <c r="F155" s="16">
        <v>0</v>
      </c>
      <c r="G155" s="16">
        <v>0</v>
      </c>
      <c r="H155" s="16">
        <v>0</v>
      </c>
      <c r="I155" s="16">
        <v>7306.73</v>
      </c>
    </row>
    <row r="156" spans="1:9" x14ac:dyDescent="0.3">
      <c r="A156" s="6">
        <v>39</v>
      </c>
      <c r="B156" t="s">
        <v>238</v>
      </c>
      <c r="C156" t="s">
        <v>726</v>
      </c>
      <c r="D156" t="s">
        <v>727</v>
      </c>
      <c r="E156" s="16">
        <v>22861.8</v>
      </c>
      <c r="F156" s="16">
        <v>0</v>
      </c>
      <c r="G156" s="16">
        <v>0</v>
      </c>
      <c r="H156" s="16">
        <v>0</v>
      </c>
      <c r="I156" s="16">
        <v>22861.8</v>
      </c>
    </row>
    <row r="157" spans="1:9" x14ac:dyDescent="0.3">
      <c r="A157" s="6">
        <v>39</v>
      </c>
      <c r="B157" t="s">
        <v>238</v>
      </c>
      <c r="C157" t="s">
        <v>595</v>
      </c>
      <c r="D157" t="s">
        <v>596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</row>
    <row r="158" spans="1:9" x14ac:dyDescent="0.3">
      <c r="A158" s="6">
        <v>40</v>
      </c>
      <c r="B158" t="s">
        <v>241</v>
      </c>
      <c r="C158" t="s">
        <v>242</v>
      </c>
      <c r="D158" t="s">
        <v>15</v>
      </c>
      <c r="E158" s="16">
        <v>2000</v>
      </c>
      <c r="F158" s="16">
        <v>3000</v>
      </c>
      <c r="G158" s="16">
        <v>5800</v>
      </c>
      <c r="H158" s="16">
        <v>400</v>
      </c>
      <c r="I158" s="16">
        <v>11200</v>
      </c>
    </row>
    <row r="159" spans="1:9" x14ac:dyDescent="0.3">
      <c r="A159" s="6">
        <v>40</v>
      </c>
      <c r="B159" t="s">
        <v>241</v>
      </c>
      <c r="C159" t="s">
        <v>243</v>
      </c>
      <c r="D159" t="s">
        <v>17</v>
      </c>
      <c r="E159" s="16">
        <v>3450.26</v>
      </c>
      <c r="F159" s="16">
        <v>0</v>
      </c>
      <c r="G159" s="16">
        <v>388.49</v>
      </c>
      <c r="H159" s="16">
        <v>0</v>
      </c>
      <c r="I159" s="16">
        <v>3838.75</v>
      </c>
    </row>
    <row r="160" spans="1:9" x14ac:dyDescent="0.3">
      <c r="A160" s="6">
        <v>40</v>
      </c>
      <c r="B160" t="s">
        <v>241</v>
      </c>
      <c r="C160" t="s">
        <v>244</v>
      </c>
      <c r="D160" t="s">
        <v>19</v>
      </c>
      <c r="E160" s="16">
        <v>7291.46</v>
      </c>
      <c r="F160" s="16">
        <v>16912.919999999998</v>
      </c>
      <c r="G160" s="16">
        <v>2005.63</v>
      </c>
      <c r="H160" s="16">
        <v>1558.98</v>
      </c>
      <c r="I160" s="16">
        <v>27768.99</v>
      </c>
    </row>
    <row r="161" spans="1:9" x14ac:dyDescent="0.3">
      <c r="A161" s="6">
        <v>41</v>
      </c>
      <c r="B161" t="s">
        <v>245</v>
      </c>
      <c r="C161" t="s">
        <v>246</v>
      </c>
      <c r="D161" t="s">
        <v>15</v>
      </c>
      <c r="E161" s="16">
        <v>4564.03</v>
      </c>
      <c r="F161" s="16">
        <v>1284</v>
      </c>
      <c r="G161" s="16">
        <v>2708.76</v>
      </c>
      <c r="H161" s="16">
        <v>0</v>
      </c>
      <c r="I161" s="16">
        <v>8556.7900000000009</v>
      </c>
    </row>
    <row r="162" spans="1:9" x14ac:dyDescent="0.3">
      <c r="A162" s="6">
        <v>41</v>
      </c>
      <c r="B162" t="s">
        <v>245</v>
      </c>
      <c r="C162" t="s">
        <v>247</v>
      </c>
      <c r="D162" t="s">
        <v>23</v>
      </c>
      <c r="E162" s="16">
        <v>2463.36</v>
      </c>
      <c r="F162" s="16">
        <v>0</v>
      </c>
      <c r="G162" s="16">
        <v>2284.8200000000002</v>
      </c>
      <c r="H162" s="16">
        <v>0</v>
      </c>
      <c r="I162" s="16">
        <v>4748.18</v>
      </c>
    </row>
    <row r="163" spans="1:9" x14ac:dyDescent="0.3">
      <c r="A163" s="6">
        <v>41</v>
      </c>
      <c r="B163" t="s">
        <v>245</v>
      </c>
      <c r="C163" t="s">
        <v>248</v>
      </c>
      <c r="D163" t="s">
        <v>32</v>
      </c>
      <c r="E163" s="16">
        <v>3437.17</v>
      </c>
      <c r="F163" s="16">
        <v>0</v>
      </c>
      <c r="G163" s="16">
        <v>2511</v>
      </c>
      <c r="H163" s="16">
        <v>0</v>
      </c>
      <c r="I163" s="16">
        <v>5948.17</v>
      </c>
    </row>
    <row r="164" spans="1:9" x14ac:dyDescent="0.3">
      <c r="A164" s="6">
        <v>41</v>
      </c>
      <c r="B164" t="s">
        <v>245</v>
      </c>
      <c r="C164" t="s">
        <v>249</v>
      </c>
      <c r="D164" t="s">
        <v>134</v>
      </c>
      <c r="E164" s="16">
        <v>6697.51</v>
      </c>
      <c r="F164" s="16">
        <v>0</v>
      </c>
      <c r="G164" s="16">
        <v>0</v>
      </c>
      <c r="H164" s="16">
        <v>0</v>
      </c>
      <c r="I164" s="16">
        <v>6697.51</v>
      </c>
    </row>
    <row r="165" spans="1:9" x14ac:dyDescent="0.3">
      <c r="A165" s="6">
        <v>41</v>
      </c>
      <c r="B165" t="s">
        <v>245</v>
      </c>
      <c r="C165" t="s">
        <v>250</v>
      </c>
      <c r="D165" t="s">
        <v>173</v>
      </c>
      <c r="E165" s="16">
        <v>4340.51</v>
      </c>
      <c r="F165" s="16">
        <v>0</v>
      </c>
      <c r="G165" s="16">
        <v>1446.26</v>
      </c>
      <c r="H165" s="16">
        <v>716.88</v>
      </c>
      <c r="I165" s="16">
        <v>6503.65</v>
      </c>
    </row>
    <row r="166" spans="1:9" x14ac:dyDescent="0.3">
      <c r="A166" s="6">
        <v>41</v>
      </c>
      <c r="B166" t="s">
        <v>245</v>
      </c>
      <c r="C166" t="s">
        <v>251</v>
      </c>
      <c r="D166" t="s">
        <v>19</v>
      </c>
      <c r="E166" s="16">
        <v>15000</v>
      </c>
      <c r="F166" s="16">
        <v>70000</v>
      </c>
      <c r="G166" s="16">
        <v>0</v>
      </c>
      <c r="H166" s="16">
        <v>0</v>
      </c>
      <c r="I166" s="16">
        <v>85000</v>
      </c>
    </row>
    <row r="167" spans="1:9" x14ac:dyDescent="0.3">
      <c r="A167" s="6">
        <v>41</v>
      </c>
      <c r="B167" t="s">
        <v>245</v>
      </c>
      <c r="C167" t="s">
        <v>252</v>
      </c>
      <c r="D167" t="s">
        <v>27</v>
      </c>
      <c r="E167" s="16">
        <v>2557.63</v>
      </c>
      <c r="F167" s="16">
        <v>35524.959999999999</v>
      </c>
      <c r="G167" s="16">
        <v>0</v>
      </c>
      <c r="H167" s="16">
        <v>86779.04</v>
      </c>
      <c r="I167" s="16">
        <v>124861.63</v>
      </c>
    </row>
    <row r="168" spans="1:9" x14ac:dyDescent="0.3">
      <c r="A168" s="6">
        <v>41</v>
      </c>
      <c r="B168" t="s">
        <v>245</v>
      </c>
      <c r="C168" t="s">
        <v>253</v>
      </c>
      <c r="D168" t="s">
        <v>254</v>
      </c>
      <c r="E168" s="16">
        <v>9750</v>
      </c>
      <c r="F168" s="16">
        <v>0</v>
      </c>
      <c r="G168" s="16">
        <v>0</v>
      </c>
      <c r="H168" s="16">
        <v>0</v>
      </c>
      <c r="I168" s="16">
        <v>9750</v>
      </c>
    </row>
    <row r="169" spans="1:9" x14ac:dyDescent="0.3">
      <c r="A169" s="6">
        <v>41</v>
      </c>
      <c r="B169" t="s">
        <v>245</v>
      </c>
      <c r="C169" t="s">
        <v>255</v>
      </c>
      <c r="D169" t="s">
        <v>256</v>
      </c>
      <c r="E169" s="16">
        <v>12300</v>
      </c>
      <c r="F169" s="16">
        <v>0</v>
      </c>
      <c r="G169" s="16">
        <v>2975</v>
      </c>
      <c r="H169" s="16">
        <v>1550</v>
      </c>
      <c r="I169" s="16">
        <v>16825</v>
      </c>
    </row>
    <row r="170" spans="1:9" x14ac:dyDescent="0.3">
      <c r="A170" s="6">
        <v>41</v>
      </c>
      <c r="B170" t="s">
        <v>245</v>
      </c>
      <c r="C170" t="s">
        <v>257</v>
      </c>
      <c r="D170" t="s">
        <v>258</v>
      </c>
      <c r="E170" s="16">
        <v>3000</v>
      </c>
      <c r="F170" s="16">
        <v>63500</v>
      </c>
      <c r="G170" s="16">
        <v>0</v>
      </c>
      <c r="H170" s="16">
        <v>10000</v>
      </c>
      <c r="I170" s="16">
        <v>76500</v>
      </c>
    </row>
    <row r="171" spans="1:9" x14ac:dyDescent="0.3">
      <c r="A171" s="6">
        <v>42</v>
      </c>
      <c r="B171" t="s">
        <v>259</v>
      </c>
      <c r="C171" t="s">
        <v>260</v>
      </c>
      <c r="D171" t="s">
        <v>15</v>
      </c>
      <c r="E171" s="16">
        <v>9322.64</v>
      </c>
      <c r="F171" s="16">
        <v>0</v>
      </c>
      <c r="G171" s="16">
        <v>2484.11</v>
      </c>
      <c r="H171" s="16">
        <v>0</v>
      </c>
      <c r="I171" s="16">
        <v>11806.75</v>
      </c>
    </row>
    <row r="172" spans="1:9" x14ac:dyDescent="0.3">
      <c r="A172" s="6">
        <v>42</v>
      </c>
      <c r="B172" t="s">
        <v>259</v>
      </c>
      <c r="C172" t="s">
        <v>261</v>
      </c>
      <c r="D172" t="s">
        <v>23</v>
      </c>
      <c r="E172" s="16">
        <v>3000</v>
      </c>
      <c r="F172" s="16">
        <v>0</v>
      </c>
      <c r="G172" s="16">
        <v>1000</v>
      </c>
      <c r="H172" s="16">
        <v>7987</v>
      </c>
      <c r="I172" s="16">
        <v>11987</v>
      </c>
    </row>
    <row r="173" spans="1:9" x14ac:dyDescent="0.3">
      <c r="A173" s="6">
        <v>42</v>
      </c>
      <c r="B173" t="s">
        <v>259</v>
      </c>
      <c r="C173" t="s">
        <v>262</v>
      </c>
      <c r="D173" t="s">
        <v>32</v>
      </c>
      <c r="E173" s="16">
        <v>13000</v>
      </c>
      <c r="F173" s="16">
        <v>5529.73</v>
      </c>
      <c r="G173" s="16">
        <v>820</v>
      </c>
      <c r="H173" s="16">
        <v>805</v>
      </c>
      <c r="I173" s="16">
        <v>20154.73</v>
      </c>
    </row>
    <row r="174" spans="1:9" x14ac:dyDescent="0.3">
      <c r="A174" s="6">
        <v>42</v>
      </c>
      <c r="B174" t="s">
        <v>259</v>
      </c>
      <c r="C174" t="s">
        <v>263</v>
      </c>
      <c r="D174" t="s">
        <v>19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</row>
    <row r="175" spans="1:9" x14ac:dyDescent="0.3">
      <c r="A175" s="6">
        <v>42</v>
      </c>
      <c r="B175" t="s">
        <v>259</v>
      </c>
      <c r="C175" t="s">
        <v>264</v>
      </c>
      <c r="D175" t="s">
        <v>265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</row>
    <row r="176" spans="1:9" x14ac:dyDescent="0.3">
      <c r="A176" s="6">
        <v>43</v>
      </c>
      <c r="B176" t="s">
        <v>266</v>
      </c>
      <c r="C176" t="s">
        <v>267</v>
      </c>
      <c r="D176" t="s">
        <v>15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</row>
    <row r="177" spans="1:9" x14ac:dyDescent="0.3">
      <c r="A177" s="6">
        <v>43</v>
      </c>
      <c r="B177" t="s">
        <v>266</v>
      </c>
      <c r="C177" t="s">
        <v>268</v>
      </c>
      <c r="D177" t="s">
        <v>134</v>
      </c>
      <c r="E177" s="16">
        <v>0</v>
      </c>
      <c r="F177" s="16">
        <v>0</v>
      </c>
      <c r="G177" s="16">
        <v>0</v>
      </c>
      <c r="H177" s="16">
        <v>919.15</v>
      </c>
      <c r="I177" s="16">
        <v>919.15</v>
      </c>
    </row>
    <row r="178" spans="1:9" x14ac:dyDescent="0.3">
      <c r="A178" s="6">
        <v>43</v>
      </c>
      <c r="B178" t="s">
        <v>266</v>
      </c>
      <c r="C178" t="s">
        <v>269</v>
      </c>
      <c r="D178" t="s">
        <v>19</v>
      </c>
      <c r="E178" s="16">
        <v>4073.64</v>
      </c>
      <c r="F178" s="16">
        <v>0</v>
      </c>
      <c r="G178" s="16">
        <v>0</v>
      </c>
      <c r="H178" s="16">
        <v>0</v>
      </c>
      <c r="I178" s="16">
        <v>4073.64</v>
      </c>
    </row>
    <row r="179" spans="1:9" x14ac:dyDescent="0.3">
      <c r="A179" s="6">
        <v>44</v>
      </c>
      <c r="B179" t="s">
        <v>270</v>
      </c>
      <c r="C179" t="s">
        <v>271</v>
      </c>
      <c r="D179" t="s">
        <v>15</v>
      </c>
      <c r="E179" s="16">
        <v>1237.73</v>
      </c>
      <c r="F179" s="16">
        <v>0</v>
      </c>
      <c r="G179" s="16">
        <v>0</v>
      </c>
      <c r="H179" s="16">
        <v>0</v>
      </c>
      <c r="I179" s="16">
        <v>1237.73</v>
      </c>
    </row>
    <row r="180" spans="1:9" x14ac:dyDescent="0.3">
      <c r="A180" s="6">
        <v>44</v>
      </c>
      <c r="B180" t="s">
        <v>270</v>
      </c>
      <c r="C180" t="s">
        <v>272</v>
      </c>
      <c r="D180" t="s">
        <v>17</v>
      </c>
      <c r="E180" s="16">
        <v>3186.4</v>
      </c>
      <c r="F180" s="16">
        <v>0</v>
      </c>
      <c r="G180" s="16">
        <v>0</v>
      </c>
      <c r="H180" s="16">
        <v>0</v>
      </c>
      <c r="I180" s="16">
        <v>3186.4</v>
      </c>
    </row>
    <row r="181" spans="1:9" x14ac:dyDescent="0.3">
      <c r="A181" s="6">
        <v>44</v>
      </c>
      <c r="B181" t="s">
        <v>270</v>
      </c>
      <c r="C181" t="s">
        <v>273</v>
      </c>
      <c r="D181" t="s">
        <v>19</v>
      </c>
      <c r="E181" s="16">
        <v>3171.39</v>
      </c>
      <c r="F181" s="16">
        <v>0</v>
      </c>
      <c r="G181" s="16">
        <v>220.32</v>
      </c>
      <c r="H181" s="16">
        <v>0</v>
      </c>
      <c r="I181" s="16">
        <v>3391.71</v>
      </c>
    </row>
    <row r="182" spans="1:9" x14ac:dyDescent="0.3">
      <c r="A182" s="6">
        <v>45</v>
      </c>
      <c r="B182" t="s">
        <v>274</v>
      </c>
      <c r="C182" t="s">
        <v>275</v>
      </c>
      <c r="D182" t="s">
        <v>15</v>
      </c>
      <c r="E182" s="16">
        <v>6534.74</v>
      </c>
      <c r="F182" s="16">
        <v>0</v>
      </c>
      <c r="G182" s="16">
        <v>0</v>
      </c>
      <c r="H182" s="16">
        <v>0</v>
      </c>
      <c r="I182" s="16">
        <v>6534.74</v>
      </c>
    </row>
    <row r="183" spans="1:9" x14ac:dyDescent="0.3">
      <c r="A183" s="6">
        <v>45</v>
      </c>
      <c r="B183" t="s">
        <v>274</v>
      </c>
      <c r="C183" t="s">
        <v>276</v>
      </c>
      <c r="D183" t="s">
        <v>277</v>
      </c>
      <c r="E183" s="16">
        <v>17908.93</v>
      </c>
      <c r="F183" s="16">
        <v>0</v>
      </c>
      <c r="G183" s="16">
        <v>4234.75</v>
      </c>
      <c r="H183" s="16">
        <v>0</v>
      </c>
      <c r="I183" s="16">
        <v>22143.68</v>
      </c>
    </row>
    <row r="184" spans="1:9" x14ac:dyDescent="0.3">
      <c r="A184" s="6">
        <v>45</v>
      </c>
      <c r="B184" t="s">
        <v>274</v>
      </c>
      <c r="C184" t="s">
        <v>278</v>
      </c>
      <c r="D184" t="s">
        <v>279</v>
      </c>
      <c r="E184" s="16">
        <v>9989</v>
      </c>
      <c r="F184" s="16">
        <v>1</v>
      </c>
      <c r="G184" s="16">
        <v>0</v>
      </c>
      <c r="H184" s="16">
        <v>0</v>
      </c>
      <c r="I184" s="16">
        <v>9990</v>
      </c>
    </row>
    <row r="185" spans="1:9" x14ac:dyDescent="0.3">
      <c r="A185" s="6">
        <v>45</v>
      </c>
      <c r="B185" t="s">
        <v>274</v>
      </c>
      <c r="C185" t="s">
        <v>280</v>
      </c>
      <c r="D185" t="s">
        <v>281</v>
      </c>
      <c r="E185" s="16">
        <v>10916.7</v>
      </c>
      <c r="F185" s="16">
        <v>0</v>
      </c>
      <c r="G185" s="16">
        <v>0</v>
      </c>
      <c r="H185" s="16">
        <v>2852.34</v>
      </c>
      <c r="I185" s="16">
        <v>13769.04</v>
      </c>
    </row>
    <row r="186" spans="1:9" x14ac:dyDescent="0.3">
      <c r="A186" s="6">
        <v>45</v>
      </c>
      <c r="B186" t="s">
        <v>274</v>
      </c>
      <c r="C186" t="s">
        <v>282</v>
      </c>
      <c r="D186" t="s">
        <v>283</v>
      </c>
      <c r="E186" s="16">
        <v>10536</v>
      </c>
      <c r="F186" s="16">
        <v>0</v>
      </c>
      <c r="G186" s="16">
        <v>0</v>
      </c>
      <c r="H186" s="16">
        <v>0</v>
      </c>
      <c r="I186" s="16">
        <v>10536</v>
      </c>
    </row>
    <row r="187" spans="1:9" x14ac:dyDescent="0.3">
      <c r="A187" s="6">
        <v>45</v>
      </c>
      <c r="B187" t="s">
        <v>274</v>
      </c>
      <c r="C187" t="s">
        <v>284</v>
      </c>
      <c r="D187" t="s">
        <v>285</v>
      </c>
      <c r="E187" s="16">
        <v>6995.54</v>
      </c>
      <c r="F187" s="16">
        <v>4619.57</v>
      </c>
      <c r="G187" s="16">
        <v>718.53</v>
      </c>
      <c r="H187" s="16">
        <v>4137.8</v>
      </c>
      <c r="I187" s="16">
        <v>16471.439999999999</v>
      </c>
    </row>
    <row r="188" spans="1:9" x14ac:dyDescent="0.3">
      <c r="A188" s="6">
        <v>45</v>
      </c>
      <c r="B188" t="s">
        <v>274</v>
      </c>
      <c r="C188" t="s">
        <v>286</v>
      </c>
      <c r="D188" t="s">
        <v>287</v>
      </c>
      <c r="E188" s="16">
        <v>56847.53</v>
      </c>
      <c r="F188" s="16">
        <v>0</v>
      </c>
      <c r="G188" s="16">
        <v>16944</v>
      </c>
      <c r="H188" s="16">
        <v>3683</v>
      </c>
      <c r="I188" s="16">
        <v>77474.53</v>
      </c>
    </row>
    <row r="189" spans="1:9" x14ac:dyDescent="0.3">
      <c r="A189" s="6">
        <v>45</v>
      </c>
      <c r="B189" t="s">
        <v>274</v>
      </c>
      <c r="C189" t="s">
        <v>288</v>
      </c>
      <c r="D189" t="s">
        <v>289</v>
      </c>
      <c r="E189" s="16">
        <v>10714.18</v>
      </c>
      <c r="F189" s="16">
        <v>14278.23</v>
      </c>
      <c r="G189" s="16">
        <v>0</v>
      </c>
      <c r="H189" s="16">
        <v>2437</v>
      </c>
      <c r="I189" s="16">
        <v>27429.41</v>
      </c>
    </row>
    <row r="190" spans="1:9" x14ac:dyDescent="0.3">
      <c r="A190" s="6">
        <v>45</v>
      </c>
      <c r="B190" t="s">
        <v>274</v>
      </c>
      <c r="C190" t="s">
        <v>290</v>
      </c>
      <c r="D190" t="s">
        <v>27</v>
      </c>
      <c r="E190" s="16">
        <v>5306.79</v>
      </c>
      <c r="F190" s="16">
        <v>23940.5</v>
      </c>
      <c r="G190" s="16">
        <v>7170.53</v>
      </c>
      <c r="H190" s="16">
        <v>19222.43</v>
      </c>
      <c r="I190" s="16">
        <v>55640.25</v>
      </c>
    </row>
    <row r="191" spans="1:9" x14ac:dyDescent="0.3">
      <c r="A191" s="6">
        <v>45</v>
      </c>
      <c r="B191" t="s">
        <v>274</v>
      </c>
      <c r="C191" t="s">
        <v>291</v>
      </c>
      <c r="D191" t="s">
        <v>292</v>
      </c>
      <c r="E191" s="16">
        <v>3490</v>
      </c>
      <c r="F191" s="16">
        <v>0</v>
      </c>
      <c r="G191" s="16">
        <v>300</v>
      </c>
      <c r="H191" s="16">
        <v>0</v>
      </c>
      <c r="I191" s="16">
        <v>3790</v>
      </c>
    </row>
    <row r="192" spans="1:9" x14ac:dyDescent="0.3">
      <c r="A192" s="6">
        <v>45</v>
      </c>
      <c r="B192" t="s">
        <v>274</v>
      </c>
      <c r="C192" t="s">
        <v>293</v>
      </c>
      <c r="D192" t="s">
        <v>294</v>
      </c>
      <c r="E192" s="16">
        <v>0</v>
      </c>
      <c r="F192" s="16">
        <v>0</v>
      </c>
      <c r="G192" s="16">
        <v>4028.75</v>
      </c>
      <c r="H192" s="16">
        <v>0</v>
      </c>
      <c r="I192" s="16">
        <v>4028.75</v>
      </c>
    </row>
    <row r="193" spans="1:9" x14ac:dyDescent="0.3">
      <c r="A193" s="6">
        <v>45</v>
      </c>
      <c r="B193" t="s">
        <v>274</v>
      </c>
      <c r="C193" t="s">
        <v>295</v>
      </c>
      <c r="D193" t="s">
        <v>296</v>
      </c>
      <c r="E193" s="16">
        <v>6500</v>
      </c>
      <c r="F193" s="16">
        <v>0</v>
      </c>
      <c r="G193" s="16">
        <v>3000</v>
      </c>
      <c r="H193" s="16">
        <v>40500</v>
      </c>
      <c r="I193" s="16">
        <v>50000</v>
      </c>
    </row>
    <row r="194" spans="1:9" x14ac:dyDescent="0.3">
      <c r="A194" s="6">
        <v>45</v>
      </c>
      <c r="B194" t="s">
        <v>274</v>
      </c>
      <c r="C194" t="s">
        <v>297</v>
      </c>
      <c r="D194" t="s">
        <v>298</v>
      </c>
      <c r="E194" s="16">
        <v>2990.05</v>
      </c>
      <c r="F194" s="16">
        <v>0</v>
      </c>
      <c r="G194" s="16">
        <v>0</v>
      </c>
      <c r="H194" s="16">
        <v>756</v>
      </c>
      <c r="I194" s="16">
        <v>3746.05</v>
      </c>
    </row>
    <row r="195" spans="1:9" x14ac:dyDescent="0.3">
      <c r="A195" s="6">
        <v>45</v>
      </c>
      <c r="B195" t="s">
        <v>274</v>
      </c>
      <c r="C195" t="s">
        <v>299</v>
      </c>
      <c r="D195" t="s">
        <v>300</v>
      </c>
      <c r="E195" s="16">
        <v>500</v>
      </c>
      <c r="F195" s="16">
        <v>0</v>
      </c>
      <c r="G195" s="16">
        <v>0</v>
      </c>
      <c r="H195" s="16">
        <v>0</v>
      </c>
      <c r="I195" s="16">
        <v>500</v>
      </c>
    </row>
    <row r="196" spans="1:9" x14ac:dyDescent="0.3">
      <c r="A196" s="6">
        <v>45</v>
      </c>
      <c r="B196" t="s">
        <v>274</v>
      </c>
      <c r="C196" t="s">
        <v>301</v>
      </c>
      <c r="D196" t="s">
        <v>302</v>
      </c>
      <c r="E196" s="16">
        <v>3650.21</v>
      </c>
      <c r="F196" s="16">
        <v>0</v>
      </c>
      <c r="G196" s="16">
        <v>240</v>
      </c>
      <c r="H196" s="16">
        <v>0</v>
      </c>
      <c r="I196" s="16">
        <v>3890.21</v>
      </c>
    </row>
    <row r="197" spans="1:9" x14ac:dyDescent="0.3">
      <c r="A197" s="6">
        <v>45</v>
      </c>
      <c r="B197" t="s">
        <v>274</v>
      </c>
      <c r="C197" t="s">
        <v>303</v>
      </c>
      <c r="D197" t="s">
        <v>304</v>
      </c>
      <c r="E197" s="16">
        <v>4040</v>
      </c>
      <c r="F197" s="16">
        <v>505</v>
      </c>
      <c r="G197" s="16">
        <v>0</v>
      </c>
      <c r="H197" s="16">
        <v>505</v>
      </c>
      <c r="I197" s="16">
        <v>5050</v>
      </c>
    </row>
    <row r="198" spans="1:9" x14ac:dyDescent="0.3">
      <c r="A198" s="6">
        <v>45</v>
      </c>
      <c r="B198" t="s">
        <v>274</v>
      </c>
      <c r="C198" t="s">
        <v>305</v>
      </c>
      <c r="D198" t="s">
        <v>306</v>
      </c>
      <c r="E198" s="16">
        <v>3100.84</v>
      </c>
      <c r="F198" s="16">
        <v>2543.54</v>
      </c>
      <c r="G198" s="16">
        <v>1207.93</v>
      </c>
      <c r="H198" s="16">
        <v>13429.99</v>
      </c>
      <c r="I198" s="16">
        <v>20282.3</v>
      </c>
    </row>
    <row r="199" spans="1:9" x14ac:dyDescent="0.3">
      <c r="A199" s="6">
        <v>45</v>
      </c>
      <c r="B199" t="s">
        <v>274</v>
      </c>
      <c r="C199" t="s">
        <v>307</v>
      </c>
      <c r="D199" t="s">
        <v>308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</row>
    <row r="200" spans="1:9" x14ac:dyDescent="0.3">
      <c r="A200" s="6">
        <v>45</v>
      </c>
      <c r="B200" t="s">
        <v>274</v>
      </c>
      <c r="C200" t="s">
        <v>309</v>
      </c>
      <c r="D200" t="s">
        <v>310</v>
      </c>
      <c r="E200" s="16">
        <v>1270.78</v>
      </c>
      <c r="F200" s="16">
        <v>0</v>
      </c>
      <c r="G200" s="16">
        <v>0</v>
      </c>
      <c r="H200" s="16">
        <v>2048.64</v>
      </c>
      <c r="I200" s="16">
        <v>3319.42</v>
      </c>
    </row>
    <row r="201" spans="1:9" x14ac:dyDescent="0.3">
      <c r="A201" s="6">
        <v>46</v>
      </c>
      <c r="B201" t="s">
        <v>311</v>
      </c>
      <c r="C201" t="s">
        <v>312</v>
      </c>
      <c r="D201" t="s">
        <v>15</v>
      </c>
      <c r="E201" s="16">
        <v>6594.18</v>
      </c>
      <c r="F201" s="16">
        <v>0</v>
      </c>
      <c r="G201" s="16">
        <v>0</v>
      </c>
      <c r="H201" s="16">
        <v>0</v>
      </c>
      <c r="I201" s="16">
        <v>6594.18</v>
      </c>
    </row>
    <row r="202" spans="1:9" x14ac:dyDescent="0.3">
      <c r="A202" s="6">
        <v>46</v>
      </c>
      <c r="B202" t="s">
        <v>311</v>
      </c>
      <c r="C202" t="s">
        <v>313</v>
      </c>
      <c r="D202" t="s">
        <v>23</v>
      </c>
      <c r="E202" s="16">
        <v>2398.71</v>
      </c>
      <c r="F202" s="16">
        <v>0</v>
      </c>
      <c r="G202" s="16">
        <v>0</v>
      </c>
      <c r="H202" s="16">
        <v>1057.28</v>
      </c>
      <c r="I202" s="16">
        <v>3455.99</v>
      </c>
    </row>
    <row r="203" spans="1:9" x14ac:dyDescent="0.3">
      <c r="A203" s="6">
        <v>46</v>
      </c>
      <c r="B203" t="s">
        <v>311</v>
      </c>
      <c r="C203" t="s">
        <v>314</v>
      </c>
      <c r="D203" t="s">
        <v>32</v>
      </c>
      <c r="E203" s="16">
        <v>3000</v>
      </c>
      <c r="F203" s="16">
        <v>0</v>
      </c>
      <c r="G203" s="16">
        <v>0</v>
      </c>
      <c r="H203" s="16">
        <v>300</v>
      </c>
      <c r="I203" s="16">
        <v>3300</v>
      </c>
    </row>
    <row r="204" spans="1:9" x14ac:dyDescent="0.3">
      <c r="A204" s="6">
        <v>46</v>
      </c>
      <c r="B204" t="s">
        <v>311</v>
      </c>
      <c r="C204" t="s">
        <v>315</v>
      </c>
      <c r="D204" t="s">
        <v>134</v>
      </c>
      <c r="E204" s="16">
        <v>2453.98</v>
      </c>
      <c r="F204" s="16">
        <v>0</v>
      </c>
      <c r="G204" s="16">
        <v>0</v>
      </c>
      <c r="H204" s="16">
        <v>0</v>
      </c>
      <c r="I204" s="16">
        <v>2453.98</v>
      </c>
    </row>
    <row r="205" spans="1:9" x14ac:dyDescent="0.3">
      <c r="A205" s="6">
        <v>46</v>
      </c>
      <c r="B205" t="s">
        <v>311</v>
      </c>
      <c r="C205" t="s">
        <v>316</v>
      </c>
      <c r="D205" t="s">
        <v>173</v>
      </c>
      <c r="E205" s="16">
        <v>3555.37</v>
      </c>
      <c r="F205" s="16">
        <v>0</v>
      </c>
      <c r="G205" s="16">
        <v>0</v>
      </c>
      <c r="H205" s="16">
        <v>160</v>
      </c>
      <c r="I205" s="16">
        <v>3715.37</v>
      </c>
    </row>
    <row r="206" spans="1:9" x14ac:dyDescent="0.3">
      <c r="A206" s="6">
        <v>46</v>
      </c>
      <c r="B206" t="s">
        <v>311</v>
      </c>
      <c r="C206" t="s">
        <v>317</v>
      </c>
      <c r="D206" t="s">
        <v>25</v>
      </c>
      <c r="E206" s="16">
        <v>65529.5</v>
      </c>
      <c r="F206" s="16">
        <v>0</v>
      </c>
      <c r="G206" s="16">
        <v>0</v>
      </c>
      <c r="H206" s="16">
        <v>0</v>
      </c>
      <c r="I206" s="16">
        <v>65529.5</v>
      </c>
    </row>
    <row r="207" spans="1:9" x14ac:dyDescent="0.3">
      <c r="A207" s="6">
        <v>46</v>
      </c>
      <c r="B207" t="s">
        <v>311</v>
      </c>
      <c r="C207" t="s">
        <v>318</v>
      </c>
      <c r="D207" t="s">
        <v>114</v>
      </c>
      <c r="E207" s="16">
        <v>1187.45</v>
      </c>
      <c r="F207" s="16">
        <v>0</v>
      </c>
      <c r="G207" s="16">
        <v>0</v>
      </c>
      <c r="H207" s="16">
        <v>769</v>
      </c>
      <c r="I207" s="16">
        <v>1956.45</v>
      </c>
    </row>
    <row r="208" spans="1:9" x14ac:dyDescent="0.3">
      <c r="A208" s="6">
        <v>46</v>
      </c>
      <c r="B208" t="s">
        <v>311</v>
      </c>
      <c r="C208" t="s">
        <v>319</v>
      </c>
      <c r="D208" t="s">
        <v>27</v>
      </c>
      <c r="E208" s="16">
        <v>3056.97</v>
      </c>
      <c r="F208" s="16">
        <v>9961.1</v>
      </c>
      <c r="G208" s="16">
        <v>3688.61</v>
      </c>
      <c r="H208" s="16">
        <v>55282.46</v>
      </c>
      <c r="I208" s="16">
        <v>71989.14</v>
      </c>
    </row>
    <row r="209" spans="1:9" x14ac:dyDescent="0.3">
      <c r="A209" s="6">
        <v>47</v>
      </c>
      <c r="B209" t="s">
        <v>320</v>
      </c>
      <c r="C209" t="s">
        <v>321</v>
      </c>
      <c r="D209" t="s">
        <v>15</v>
      </c>
      <c r="E209" s="16">
        <v>10700</v>
      </c>
      <c r="F209" s="16">
        <v>0</v>
      </c>
      <c r="G209" s="16">
        <v>1000</v>
      </c>
      <c r="H209" s="16">
        <v>0</v>
      </c>
      <c r="I209" s="16">
        <v>11700</v>
      </c>
    </row>
    <row r="210" spans="1:9" x14ac:dyDescent="0.3">
      <c r="A210" s="6">
        <v>47</v>
      </c>
      <c r="B210" t="s">
        <v>320</v>
      </c>
      <c r="C210" t="s">
        <v>322</v>
      </c>
      <c r="D210" t="s">
        <v>23</v>
      </c>
      <c r="E210" s="16">
        <v>4939.03</v>
      </c>
      <c r="F210" s="16">
        <v>0</v>
      </c>
      <c r="G210" s="16">
        <v>0</v>
      </c>
      <c r="H210" s="16">
        <v>0</v>
      </c>
      <c r="I210" s="16">
        <v>4939.03</v>
      </c>
    </row>
    <row r="211" spans="1:9" x14ac:dyDescent="0.3">
      <c r="A211" s="6">
        <v>47</v>
      </c>
      <c r="B211" t="s">
        <v>320</v>
      </c>
      <c r="C211" t="s">
        <v>323</v>
      </c>
      <c r="D211" t="s">
        <v>32</v>
      </c>
      <c r="E211" s="16">
        <v>4600</v>
      </c>
      <c r="F211" s="16">
        <v>0</v>
      </c>
      <c r="G211" s="16">
        <v>1704</v>
      </c>
      <c r="H211" s="16">
        <v>0</v>
      </c>
      <c r="I211" s="16">
        <v>6304</v>
      </c>
    </row>
    <row r="212" spans="1:9" x14ac:dyDescent="0.3">
      <c r="A212" s="6">
        <v>47</v>
      </c>
      <c r="B212" t="s">
        <v>320</v>
      </c>
      <c r="C212" t="s">
        <v>324</v>
      </c>
      <c r="D212" t="s">
        <v>19</v>
      </c>
      <c r="E212" s="16">
        <v>500</v>
      </c>
      <c r="F212" s="16">
        <v>0</v>
      </c>
      <c r="G212" s="16">
        <v>0</v>
      </c>
      <c r="H212" s="16">
        <v>0</v>
      </c>
      <c r="I212" s="16">
        <v>500</v>
      </c>
    </row>
    <row r="213" spans="1:9" x14ac:dyDescent="0.3">
      <c r="A213" s="6">
        <v>48</v>
      </c>
      <c r="B213" t="s">
        <v>325</v>
      </c>
      <c r="C213" t="s">
        <v>728</v>
      </c>
      <c r="D213" t="s">
        <v>729</v>
      </c>
      <c r="E213" s="16">
        <v>11632</v>
      </c>
      <c r="F213" s="16">
        <v>0</v>
      </c>
      <c r="G213" s="16">
        <v>0</v>
      </c>
      <c r="H213" s="16">
        <v>0</v>
      </c>
      <c r="I213" s="16">
        <v>11632</v>
      </c>
    </row>
    <row r="214" spans="1:9" x14ac:dyDescent="0.3">
      <c r="A214" s="6">
        <v>48</v>
      </c>
      <c r="B214" t="s">
        <v>325</v>
      </c>
      <c r="C214" t="s">
        <v>328</v>
      </c>
      <c r="D214" t="s">
        <v>25</v>
      </c>
      <c r="E214" s="16">
        <v>1000</v>
      </c>
      <c r="F214" s="16">
        <v>1000</v>
      </c>
      <c r="G214" s="16">
        <v>1000</v>
      </c>
      <c r="H214" s="16">
        <v>1000</v>
      </c>
      <c r="I214" s="16">
        <v>4000</v>
      </c>
    </row>
    <row r="215" spans="1:9" x14ac:dyDescent="0.3">
      <c r="A215" s="6">
        <v>48</v>
      </c>
      <c r="B215" t="s">
        <v>325</v>
      </c>
      <c r="C215" t="s">
        <v>329</v>
      </c>
      <c r="D215" t="s">
        <v>114</v>
      </c>
      <c r="E215" s="16">
        <v>2536.94</v>
      </c>
      <c r="F215" s="16">
        <v>5272.26</v>
      </c>
      <c r="G215" s="16">
        <v>2077.11</v>
      </c>
      <c r="H215" s="16">
        <v>9624.75</v>
      </c>
      <c r="I215" s="16">
        <v>19511.060000000001</v>
      </c>
    </row>
    <row r="216" spans="1:9" x14ac:dyDescent="0.3">
      <c r="A216" s="6">
        <v>48</v>
      </c>
      <c r="B216" t="s">
        <v>325</v>
      </c>
      <c r="C216" t="s">
        <v>330</v>
      </c>
      <c r="D216" t="s">
        <v>65</v>
      </c>
      <c r="E216" s="16">
        <v>1391.22</v>
      </c>
      <c r="F216" s="16">
        <v>0</v>
      </c>
      <c r="G216" s="16">
        <v>0</v>
      </c>
      <c r="H216" s="16">
        <v>0</v>
      </c>
      <c r="I216" s="16">
        <v>1391.22</v>
      </c>
    </row>
    <row r="217" spans="1:9" x14ac:dyDescent="0.3">
      <c r="A217" s="6">
        <v>48</v>
      </c>
      <c r="B217" t="s">
        <v>325</v>
      </c>
      <c r="C217" t="s">
        <v>331</v>
      </c>
      <c r="D217" t="s">
        <v>27</v>
      </c>
      <c r="E217" s="16">
        <v>1376</v>
      </c>
      <c r="F217" s="16">
        <v>91543.29</v>
      </c>
      <c r="G217" s="16">
        <v>165.41</v>
      </c>
      <c r="H217" s="16">
        <v>17025.18</v>
      </c>
      <c r="I217" s="16">
        <v>110109.88</v>
      </c>
    </row>
    <row r="218" spans="1:9" x14ac:dyDescent="0.3">
      <c r="A218" s="6">
        <v>48</v>
      </c>
      <c r="B218" t="s">
        <v>325</v>
      </c>
      <c r="C218" t="s">
        <v>332</v>
      </c>
      <c r="D218" t="s">
        <v>333</v>
      </c>
      <c r="E218" s="16">
        <v>3492.93</v>
      </c>
      <c r="F218" s="16">
        <v>0</v>
      </c>
      <c r="G218" s="16">
        <v>14080.36</v>
      </c>
      <c r="H218" s="16">
        <v>3177.44</v>
      </c>
      <c r="I218" s="16">
        <v>20750.73</v>
      </c>
    </row>
    <row r="219" spans="1:9" x14ac:dyDescent="0.3">
      <c r="A219" s="6">
        <v>48</v>
      </c>
      <c r="B219" t="s">
        <v>325</v>
      </c>
      <c r="C219" t="s">
        <v>334</v>
      </c>
      <c r="D219" t="s">
        <v>335</v>
      </c>
      <c r="E219" s="16">
        <v>2280.25</v>
      </c>
      <c r="F219" s="16">
        <v>0</v>
      </c>
      <c r="G219" s="16">
        <v>0</v>
      </c>
      <c r="H219" s="16">
        <v>0</v>
      </c>
      <c r="I219" s="16">
        <v>2280.25</v>
      </c>
    </row>
    <row r="220" spans="1:9" x14ac:dyDescent="0.3">
      <c r="A220" s="6">
        <v>48</v>
      </c>
      <c r="B220" t="s">
        <v>325</v>
      </c>
      <c r="C220" t="s">
        <v>336</v>
      </c>
      <c r="D220" t="s">
        <v>337</v>
      </c>
      <c r="E220" s="16">
        <v>2856</v>
      </c>
      <c r="F220" s="16">
        <v>0</v>
      </c>
      <c r="G220" s="16">
        <v>0</v>
      </c>
      <c r="H220" s="16">
        <v>0</v>
      </c>
      <c r="I220" s="16">
        <v>2856</v>
      </c>
    </row>
    <row r="221" spans="1:9" x14ac:dyDescent="0.3">
      <c r="A221" s="6">
        <v>48</v>
      </c>
      <c r="B221" t="s">
        <v>325</v>
      </c>
      <c r="C221" t="s">
        <v>730</v>
      </c>
      <c r="D221" t="s">
        <v>731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</row>
    <row r="222" spans="1:9" x14ac:dyDescent="0.3">
      <c r="A222" s="6">
        <v>48</v>
      </c>
      <c r="B222" t="s">
        <v>325</v>
      </c>
      <c r="C222" t="s">
        <v>338</v>
      </c>
      <c r="D222" t="s">
        <v>339</v>
      </c>
      <c r="E222" s="16">
        <v>3274.92</v>
      </c>
      <c r="F222" s="16">
        <v>0</v>
      </c>
      <c r="G222" s="16">
        <v>0</v>
      </c>
      <c r="H222" s="16">
        <v>0</v>
      </c>
      <c r="I222" s="16">
        <v>3274.92</v>
      </c>
    </row>
    <row r="223" spans="1:9" x14ac:dyDescent="0.3">
      <c r="A223" s="6">
        <v>49</v>
      </c>
      <c r="B223" t="s">
        <v>340</v>
      </c>
      <c r="C223" t="s">
        <v>341</v>
      </c>
      <c r="D223" t="s">
        <v>15</v>
      </c>
      <c r="E223" s="16">
        <v>1023.72</v>
      </c>
      <c r="F223" s="16">
        <v>0</v>
      </c>
      <c r="G223" s="16">
        <v>0</v>
      </c>
      <c r="H223" s="16">
        <v>0</v>
      </c>
      <c r="I223" s="16">
        <v>1023.72</v>
      </c>
    </row>
    <row r="224" spans="1:9" x14ac:dyDescent="0.3">
      <c r="A224" s="6">
        <v>49</v>
      </c>
      <c r="B224" t="s">
        <v>340</v>
      </c>
      <c r="C224" t="s">
        <v>342</v>
      </c>
      <c r="D224" t="s">
        <v>277</v>
      </c>
      <c r="E224" s="16">
        <v>40783.97</v>
      </c>
      <c r="F224" s="16">
        <v>61495.79</v>
      </c>
      <c r="G224" s="16">
        <v>0</v>
      </c>
      <c r="H224" s="16">
        <v>19433.400000000001</v>
      </c>
      <c r="I224" s="16">
        <v>121713.16</v>
      </c>
    </row>
    <row r="225" spans="1:9" x14ac:dyDescent="0.3">
      <c r="A225" s="6">
        <v>49</v>
      </c>
      <c r="B225" t="s">
        <v>340</v>
      </c>
      <c r="C225" t="s">
        <v>343</v>
      </c>
      <c r="D225" t="s">
        <v>344</v>
      </c>
      <c r="E225" s="16">
        <v>6608</v>
      </c>
      <c r="F225" s="16">
        <v>2432.56</v>
      </c>
      <c r="G225" s="16">
        <v>0</v>
      </c>
      <c r="H225" s="16">
        <v>4501</v>
      </c>
      <c r="I225" s="16">
        <v>13541.56</v>
      </c>
    </row>
    <row r="226" spans="1:9" x14ac:dyDescent="0.3">
      <c r="A226" s="6">
        <v>49</v>
      </c>
      <c r="B226" t="s">
        <v>340</v>
      </c>
      <c r="C226" t="s">
        <v>345</v>
      </c>
      <c r="D226" t="s">
        <v>346</v>
      </c>
      <c r="E226" s="16">
        <v>2244</v>
      </c>
      <c r="F226" s="16">
        <v>1040</v>
      </c>
      <c r="G226" s="16">
        <v>0</v>
      </c>
      <c r="H226" s="16">
        <v>30</v>
      </c>
      <c r="I226" s="16">
        <v>3314</v>
      </c>
    </row>
    <row r="227" spans="1:9" x14ac:dyDescent="0.3">
      <c r="A227" s="6">
        <v>49</v>
      </c>
      <c r="B227" t="s">
        <v>340</v>
      </c>
      <c r="C227" t="s">
        <v>347</v>
      </c>
      <c r="D227" t="s">
        <v>348</v>
      </c>
      <c r="E227" s="16">
        <v>0</v>
      </c>
      <c r="F227" s="16">
        <v>17339.84</v>
      </c>
      <c r="G227" s="16">
        <v>7164.51</v>
      </c>
      <c r="H227" s="16">
        <v>0</v>
      </c>
      <c r="I227" s="16">
        <v>24504.35</v>
      </c>
    </row>
    <row r="228" spans="1:9" x14ac:dyDescent="0.3">
      <c r="A228" s="6">
        <v>49</v>
      </c>
      <c r="B228" t="s">
        <v>340</v>
      </c>
      <c r="C228" t="s">
        <v>349</v>
      </c>
      <c r="D228" t="s">
        <v>350</v>
      </c>
      <c r="E228" s="16">
        <v>1729.89</v>
      </c>
      <c r="F228" s="16">
        <v>0</v>
      </c>
      <c r="G228" s="16">
        <v>24874.400000000001</v>
      </c>
      <c r="H228" s="16">
        <v>373.52</v>
      </c>
      <c r="I228" s="16">
        <v>26977.81</v>
      </c>
    </row>
    <row r="229" spans="1:9" x14ac:dyDescent="0.3">
      <c r="A229" s="6">
        <v>49</v>
      </c>
      <c r="B229" t="s">
        <v>340</v>
      </c>
      <c r="C229" t="s">
        <v>351</v>
      </c>
      <c r="D229" t="s">
        <v>352</v>
      </c>
      <c r="E229" s="16">
        <v>1819.03</v>
      </c>
      <c r="F229" s="16">
        <v>4151.1499999999996</v>
      </c>
      <c r="G229" s="16">
        <v>0</v>
      </c>
      <c r="H229" s="16">
        <v>0</v>
      </c>
      <c r="I229" s="16">
        <v>5970.18</v>
      </c>
    </row>
    <row r="230" spans="1:9" x14ac:dyDescent="0.3">
      <c r="A230" s="6">
        <v>49</v>
      </c>
      <c r="B230" t="s">
        <v>340</v>
      </c>
      <c r="C230" t="s">
        <v>353</v>
      </c>
      <c r="D230" t="s">
        <v>354</v>
      </c>
      <c r="E230" s="16">
        <v>10363.73</v>
      </c>
      <c r="F230" s="16">
        <v>3431.62</v>
      </c>
      <c r="G230" s="16">
        <v>0</v>
      </c>
      <c r="H230" s="16">
        <v>4473.2</v>
      </c>
      <c r="I230" s="16">
        <v>18268.55</v>
      </c>
    </row>
    <row r="231" spans="1:9" x14ac:dyDescent="0.3">
      <c r="A231" s="6">
        <v>49</v>
      </c>
      <c r="B231" t="s">
        <v>340</v>
      </c>
      <c r="C231" t="s">
        <v>355</v>
      </c>
      <c r="D231" t="s">
        <v>356</v>
      </c>
      <c r="E231" s="16">
        <v>1900</v>
      </c>
      <c r="F231" s="16">
        <v>1000</v>
      </c>
      <c r="G231" s="16">
        <v>0</v>
      </c>
      <c r="H231" s="16">
        <v>1000</v>
      </c>
      <c r="I231" s="16">
        <v>3900</v>
      </c>
    </row>
    <row r="232" spans="1:9" x14ac:dyDescent="0.3">
      <c r="A232" s="6">
        <v>49</v>
      </c>
      <c r="B232" t="s">
        <v>340</v>
      </c>
      <c r="C232" t="s">
        <v>357</v>
      </c>
      <c r="D232" t="s">
        <v>358</v>
      </c>
      <c r="E232" s="16">
        <v>6575.82</v>
      </c>
      <c r="F232" s="16">
        <v>0</v>
      </c>
      <c r="G232" s="16">
        <v>0</v>
      </c>
      <c r="H232" s="16">
        <v>1763.95</v>
      </c>
      <c r="I232" s="16">
        <v>8339.77</v>
      </c>
    </row>
    <row r="233" spans="1:9" x14ac:dyDescent="0.3">
      <c r="A233" s="6">
        <v>49</v>
      </c>
      <c r="B233" t="s">
        <v>340</v>
      </c>
      <c r="C233" t="s">
        <v>359</v>
      </c>
      <c r="D233" t="s">
        <v>360</v>
      </c>
      <c r="E233" s="16">
        <v>5748.44</v>
      </c>
      <c r="F233" s="16">
        <v>16870.62</v>
      </c>
      <c r="G233" s="16">
        <v>208.99</v>
      </c>
      <c r="H233" s="16">
        <v>797.15</v>
      </c>
      <c r="I233" s="16">
        <v>23625.200000000001</v>
      </c>
    </row>
    <row r="234" spans="1:9" x14ac:dyDescent="0.3">
      <c r="A234" s="6">
        <v>49</v>
      </c>
      <c r="B234" t="s">
        <v>340</v>
      </c>
      <c r="C234" t="s">
        <v>361</v>
      </c>
      <c r="D234" t="s">
        <v>362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</row>
    <row r="235" spans="1:9" x14ac:dyDescent="0.3">
      <c r="A235" s="6">
        <v>50</v>
      </c>
      <c r="B235" t="s">
        <v>363</v>
      </c>
      <c r="C235" t="s">
        <v>364</v>
      </c>
      <c r="D235" t="s">
        <v>15</v>
      </c>
      <c r="E235" s="16">
        <v>2459.9499999999998</v>
      </c>
      <c r="F235" s="16">
        <v>0</v>
      </c>
      <c r="G235" s="16">
        <v>1706.86</v>
      </c>
      <c r="H235" s="16">
        <v>629</v>
      </c>
      <c r="I235" s="16">
        <v>4795.8100000000004</v>
      </c>
    </row>
    <row r="236" spans="1:9" x14ac:dyDescent="0.3">
      <c r="A236" s="6">
        <v>50</v>
      </c>
      <c r="B236" t="s">
        <v>363</v>
      </c>
      <c r="C236" t="s">
        <v>365</v>
      </c>
      <c r="D236" t="s">
        <v>366</v>
      </c>
      <c r="E236" s="16">
        <v>3211.6</v>
      </c>
      <c r="F236" s="16">
        <v>857.21</v>
      </c>
      <c r="G236" s="16">
        <v>189.28</v>
      </c>
      <c r="H236" s="16">
        <v>0</v>
      </c>
      <c r="I236" s="16">
        <v>4258.09</v>
      </c>
    </row>
    <row r="237" spans="1:9" x14ac:dyDescent="0.3">
      <c r="A237" s="6">
        <v>50</v>
      </c>
      <c r="B237" t="s">
        <v>363</v>
      </c>
      <c r="C237" t="s">
        <v>367</v>
      </c>
      <c r="D237" t="s">
        <v>23</v>
      </c>
      <c r="E237" s="16">
        <v>1808.28</v>
      </c>
      <c r="F237" s="16">
        <v>0</v>
      </c>
      <c r="G237" s="16">
        <v>0</v>
      </c>
      <c r="H237" s="16">
        <v>33.96</v>
      </c>
      <c r="I237" s="16">
        <v>1842.24</v>
      </c>
    </row>
    <row r="238" spans="1:9" x14ac:dyDescent="0.3">
      <c r="A238" s="6">
        <v>50</v>
      </c>
      <c r="B238" t="s">
        <v>363</v>
      </c>
      <c r="C238" t="s">
        <v>368</v>
      </c>
      <c r="D238" t="s">
        <v>32</v>
      </c>
      <c r="E238" s="16">
        <v>3046.46</v>
      </c>
      <c r="F238" s="16">
        <v>2333.77</v>
      </c>
      <c r="G238" s="16">
        <v>2520.92</v>
      </c>
      <c r="H238" s="16">
        <v>380.29</v>
      </c>
      <c r="I238" s="16">
        <v>8281.44</v>
      </c>
    </row>
    <row r="239" spans="1:9" x14ac:dyDescent="0.3">
      <c r="A239" s="6">
        <v>50</v>
      </c>
      <c r="B239" t="s">
        <v>363</v>
      </c>
      <c r="C239" t="s">
        <v>369</v>
      </c>
      <c r="D239" t="s">
        <v>19</v>
      </c>
      <c r="E239" s="16">
        <v>2771.34</v>
      </c>
      <c r="F239" s="16">
        <v>0</v>
      </c>
      <c r="G239" s="16">
        <v>0</v>
      </c>
      <c r="H239" s="16">
        <v>0</v>
      </c>
      <c r="I239" s="16">
        <v>2771.34</v>
      </c>
    </row>
    <row r="240" spans="1:9" x14ac:dyDescent="0.3">
      <c r="A240" s="6">
        <v>51</v>
      </c>
      <c r="B240" t="s">
        <v>370</v>
      </c>
      <c r="C240" t="s">
        <v>371</v>
      </c>
      <c r="D240" t="s">
        <v>15</v>
      </c>
      <c r="E240" s="16">
        <v>2844.43</v>
      </c>
      <c r="F240" s="16">
        <v>0</v>
      </c>
      <c r="G240" s="16">
        <v>358.5</v>
      </c>
      <c r="H240" s="16">
        <v>0</v>
      </c>
      <c r="I240" s="16">
        <v>3202.93</v>
      </c>
    </row>
    <row r="241" spans="1:9" x14ac:dyDescent="0.3">
      <c r="A241" s="6">
        <v>51</v>
      </c>
      <c r="B241" t="s">
        <v>370</v>
      </c>
      <c r="C241" t="s">
        <v>372</v>
      </c>
      <c r="D241" t="s">
        <v>19</v>
      </c>
      <c r="E241" s="16">
        <v>2295.85</v>
      </c>
      <c r="F241" s="16">
        <v>0</v>
      </c>
      <c r="G241" s="16">
        <v>548.26</v>
      </c>
      <c r="H241" s="16">
        <v>0</v>
      </c>
      <c r="I241" s="16">
        <v>2844.11</v>
      </c>
    </row>
    <row r="242" spans="1:9" x14ac:dyDescent="0.3">
      <c r="A242" s="6">
        <v>52</v>
      </c>
      <c r="B242" t="s">
        <v>373</v>
      </c>
      <c r="C242" t="s">
        <v>374</v>
      </c>
      <c r="D242" t="s">
        <v>15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</row>
    <row r="243" spans="1:9" x14ac:dyDescent="0.3">
      <c r="A243" s="6">
        <v>52</v>
      </c>
      <c r="B243" t="s">
        <v>373</v>
      </c>
      <c r="C243" t="s">
        <v>375</v>
      </c>
      <c r="D243" t="s">
        <v>23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</row>
    <row r="244" spans="1:9" x14ac:dyDescent="0.3">
      <c r="A244" s="6">
        <v>52</v>
      </c>
      <c r="B244" t="s">
        <v>373</v>
      </c>
      <c r="C244" t="s">
        <v>376</v>
      </c>
      <c r="D244" t="s">
        <v>32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</row>
    <row r="245" spans="1:9" x14ac:dyDescent="0.3">
      <c r="A245" s="6">
        <v>52</v>
      </c>
      <c r="B245" t="s">
        <v>373</v>
      </c>
      <c r="C245" t="s">
        <v>377</v>
      </c>
      <c r="D245" t="s">
        <v>19</v>
      </c>
      <c r="E245" s="16">
        <v>1006.2</v>
      </c>
      <c r="F245" s="16">
        <v>0</v>
      </c>
      <c r="G245" s="16">
        <v>0</v>
      </c>
      <c r="H245" s="16">
        <v>0</v>
      </c>
      <c r="I245" s="16">
        <v>1006.2</v>
      </c>
    </row>
    <row r="246" spans="1:9" x14ac:dyDescent="0.3">
      <c r="A246" s="6">
        <v>52</v>
      </c>
      <c r="B246" t="s">
        <v>373</v>
      </c>
      <c r="C246" t="s">
        <v>378</v>
      </c>
      <c r="D246" t="s">
        <v>379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</row>
    <row r="247" spans="1:9" x14ac:dyDescent="0.3">
      <c r="A247" s="6">
        <v>53</v>
      </c>
      <c r="B247" t="s">
        <v>380</v>
      </c>
      <c r="C247" t="s">
        <v>381</v>
      </c>
      <c r="D247" t="s">
        <v>63</v>
      </c>
      <c r="E247" s="16">
        <v>33155.040000000001</v>
      </c>
      <c r="F247" s="16">
        <v>13035.4</v>
      </c>
      <c r="G247" s="16">
        <v>7566.59</v>
      </c>
      <c r="H247" s="16">
        <v>20970.349999999999</v>
      </c>
      <c r="I247" s="16">
        <v>74727.38</v>
      </c>
    </row>
    <row r="248" spans="1:9" x14ac:dyDescent="0.3">
      <c r="A248" s="6">
        <v>54</v>
      </c>
      <c r="B248" t="s">
        <v>382</v>
      </c>
      <c r="C248" t="s">
        <v>383</v>
      </c>
      <c r="D248" t="s">
        <v>15</v>
      </c>
      <c r="E248" s="16">
        <v>1072.69</v>
      </c>
      <c r="F248" s="16">
        <v>0</v>
      </c>
      <c r="G248" s="16">
        <v>2429.09</v>
      </c>
      <c r="H248" s="16">
        <v>0</v>
      </c>
      <c r="I248" s="16">
        <v>3501.78</v>
      </c>
    </row>
    <row r="249" spans="1:9" x14ac:dyDescent="0.3">
      <c r="A249" s="6">
        <v>54</v>
      </c>
      <c r="B249" t="s">
        <v>382</v>
      </c>
      <c r="C249" t="s">
        <v>384</v>
      </c>
      <c r="D249" t="s">
        <v>23</v>
      </c>
      <c r="E249" s="16">
        <v>2641.88</v>
      </c>
      <c r="F249" s="16">
        <v>0</v>
      </c>
      <c r="G249" s="16">
        <v>423.72</v>
      </c>
      <c r="H249" s="16">
        <v>0</v>
      </c>
      <c r="I249" s="16">
        <v>3065.6</v>
      </c>
    </row>
    <row r="250" spans="1:9" x14ac:dyDescent="0.3">
      <c r="A250" s="6">
        <v>54</v>
      </c>
      <c r="B250" t="s">
        <v>382</v>
      </c>
      <c r="C250" t="s">
        <v>385</v>
      </c>
      <c r="D250" t="s">
        <v>32</v>
      </c>
      <c r="E250" s="16">
        <v>1056.6199999999999</v>
      </c>
      <c r="F250" s="16">
        <v>0</v>
      </c>
      <c r="G250" s="16">
        <v>884</v>
      </c>
      <c r="H250" s="16">
        <v>0</v>
      </c>
      <c r="I250" s="16">
        <v>1940.62</v>
      </c>
    </row>
    <row r="251" spans="1:9" x14ac:dyDescent="0.3">
      <c r="A251" s="6">
        <v>54</v>
      </c>
      <c r="B251" t="s">
        <v>382</v>
      </c>
      <c r="C251" t="s">
        <v>386</v>
      </c>
      <c r="D251" t="s">
        <v>19</v>
      </c>
      <c r="E251" s="16">
        <v>9473.43</v>
      </c>
      <c r="F251" s="16">
        <v>3560.9</v>
      </c>
      <c r="G251" s="16">
        <v>2387.8000000000002</v>
      </c>
      <c r="H251" s="16">
        <v>16940.75</v>
      </c>
      <c r="I251" s="16">
        <v>32362.880000000001</v>
      </c>
    </row>
    <row r="252" spans="1:9" x14ac:dyDescent="0.3">
      <c r="A252" s="6">
        <v>54</v>
      </c>
      <c r="B252" t="s">
        <v>382</v>
      </c>
      <c r="C252" t="s">
        <v>387</v>
      </c>
      <c r="D252" t="s">
        <v>65</v>
      </c>
      <c r="E252" s="16">
        <v>3739.68</v>
      </c>
      <c r="F252" s="16">
        <v>0</v>
      </c>
      <c r="G252" s="16">
        <v>300</v>
      </c>
      <c r="H252" s="16">
        <v>0</v>
      </c>
      <c r="I252" s="16">
        <v>4039.68</v>
      </c>
    </row>
    <row r="253" spans="1:9" x14ac:dyDescent="0.3">
      <c r="A253" s="6">
        <v>55</v>
      </c>
      <c r="B253" t="s">
        <v>388</v>
      </c>
      <c r="C253" t="s">
        <v>389</v>
      </c>
      <c r="D253" t="s">
        <v>15</v>
      </c>
      <c r="E253" s="16">
        <v>1781.9</v>
      </c>
      <c r="F253" s="16">
        <v>0</v>
      </c>
      <c r="G253" s="16">
        <v>0</v>
      </c>
      <c r="H253" s="16">
        <v>0</v>
      </c>
      <c r="I253" s="16">
        <v>1781.9</v>
      </c>
    </row>
    <row r="254" spans="1:9" x14ac:dyDescent="0.3">
      <c r="A254" s="6">
        <v>55</v>
      </c>
      <c r="B254" t="s">
        <v>388</v>
      </c>
      <c r="C254" t="s">
        <v>390</v>
      </c>
      <c r="D254" t="s">
        <v>23</v>
      </c>
      <c r="E254" s="16">
        <v>2640.13</v>
      </c>
      <c r="F254" s="16">
        <v>958.18</v>
      </c>
      <c r="G254" s="16">
        <v>0</v>
      </c>
      <c r="H254" s="16">
        <v>523.95000000000005</v>
      </c>
      <c r="I254" s="16">
        <v>4122.26</v>
      </c>
    </row>
    <row r="255" spans="1:9" x14ac:dyDescent="0.3">
      <c r="A255" s="6">
        <v>55</v>
      </c>
      <c r="B255" t="s">
        <v>388</v>
      </c>
      <c r="C255" t="s">
        <v>391</v>
      </c>
      <c r="D255" t="s">
        <v>32</v>
      </c>
      <c r="E255" s="16">
        <v>1768.96</v>
      </c>
      <c r="F255" s="16">
        <v>0</v>
      </c>
      <c r="G255" s="16">
        <v>0</v>
      </c>
      <c r="H255" s="16">
        <v>0</v>
      </c>
      <c r="I255" s="16">
        <v>1768.96</v>
      </c>
    </row>
    <row r="256" spans="1:9" x14ac:dyDescent="0.3">
      <c r="A256" s="6">
        <v>55</v>
      </c>
      <c r="B256" t="s">
        <v>388</v>
      </c>
      <c r="C256" t="s">
        <v>392</v>
      </c>
      <c r="D256" t="s">
        <v>134</v>
      </c>
      <c r="E256" s="16">
        <v>3018.85</v>
      </c>
      <c r="F256" s="16">
        <v>0</v>
      </c>
      <c r="G256" s="16">
        <v>0</v>
      </c>
      <c r="H256" s="16">
        <v>360.88</v>
      </c>
      <c r="I256" s="16">
        <v>3379.73</v>
      </c>
    </row>
    <row r="257" spans="1:9" x14ac:dyDescent="0.3">
      <c r="A257" s="6">
        <v>55</v>
      </c>
      <c r="B257" t="s">
        <v>388</v>
      </c>
      <c r="C257" t="s">
        <v>393</v>
      </c>
      <c r="D257" t="s">
        <v>19</v>
      </c>
      <c r="E257" s="16">
        <v>3000.92</v>
      </c>
      <c r="F257" s="16">
        <v>204.15</v>
      </c>
      <c r="G257" s="16">
        <v>0</v>
      </c>
      <c r="H257" s="16">
        <v>0</v>
      </c>
      <c r="I257" s="16">
        <v>3205.07</v>
      </c>
    </row>
    <row r="258" spans="1:9" x14ac:dyDescent="0.3">
      <c r="A258" s="6">
        <v>55</v>
      </c>
      <c r="B258" t="s">
        <v>388</v>
      </c>
      <c r="C258" t="s">
        <v>394</v>
      </c>
      <c r="D258" t="s">
        <v>395</v>
      </c>
      <c r="E258" s="16">
        <v>3103.86</v>
      </c>
      <c r="F258" s="16">
        <v>0</v>
      </c>
      <c r="G258" s="16">
        <v>0</v>
      </c>
      <c r="H258" s="16">
        <v>0</v>
      </c>
      <c r="I258" s="16">
        <v>3103.86</v>
      </c>
    </row>
    <row r="259" spans="1:9" x14ac:dyDescent="0.3">
      <c r="A259" s="6">
        <v>55</v>
      </c>
      <c r="B259" t="s">
        <v>388</v>
      </c>
      <c r="C259" t="s">
        <v>396</v>
      </c>
      <c r="D259" t="s">
        <v>397</v>
      </c>
      <c r="E259" s="16">
        <v>3760.67</v>
      </c>
      <c r="F259" s="16">
        <v>0</v>
      </c>
      <c r="G259" s="16">
        <v>0</v>
      </c>
      <c r="H259" s="16">
        <v>0</v>
      </c>
      <c r="I259" s="16">
        <v>3760.67</v>
      </c>
    </row>
    <row r="260" spans="1:9" x14ac:dyDescent="0.3">
      <c r="A260" s="6">
        <v>56</v>
      </c>
      <c r="B260" t="s">
        <v>398</v>
      </c>
      <c r="C260" t="s">
        <v>399</v>
      </c>
      <c r="D260" t="s">
        <v>15</v>
      </c>
      <c r="E260" s="16">
        <v>1049.75</v>
      </c>
      <c r="F260" s="16">
        <v>0</v>
      </c>
      <c r="G260" s="16">
        <v>0</v>
      </c>
      <c r="H260" s="16">
        <v>0</v>
      </c>
      <c r="I260" s="16">
        <v>1049.75</v>
      </c>
    </row>
    <row r="261" spans="1:9" x14ac:dyDescent="0.3">
      <c r="A261" s="6">
        <v>56</v>
      </c>
      <c r="B261" t="s">
        <v>398</v>
      </c>
      <c r="C261" t="s">
        <v>400</v>
      </c>
      <c r="D261" t="s">
        <v>19</v>
      </c>
      <c r="E261" s="16">
        <v>1410.61</v>
      </c>
      <c r="F261" s="16">
        <v>0</v>
      </c>
      <c r="G261" s="16">
        <v>0</v>
      </c>
      <c r="H261" s="16">
        <v>856.18</v>
      </c>
      <c r="I261" s="16">
        <v>2266.79</v>
      </c>
    </row>
    <row r="262" spans="1:9" x14ac:dyDescent="0.3">
      <c r="A262" s="6">
        <v>56</v>
      </c>
      <c r="B262" t="s">
        <v>398</v>
      </c>
      <c r="C262" t="s">
        <v>597</v>
      </c>
      <c r="D262" t="s">
        <v>65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</row>
    <row r="263" spans="1:9" x14ac:dyDescent="0.3">
      <c r="A263" s="6">
        <v>57</v>
      </c>
      <c r="B263" t="s">
        <v>401</v>
      </c>
      <c r="C263" t="s">
        <v>402</v>
      </c>
      <c r="D263" t="s">
        <v>15</v>
      </c>
      <c r="E263" s="16">
        <v>0</v>
      </c>
      <c r="F263" s="16">
        <v>0</v>
      </c>
      <c r="G263" s="16">
        <v>0</v>
      </c>
      <c r="H263" s="16">
        <v>0</v>
      </c>
      <c r="I263" s="16">
        <v>0</v>
      </c>
    </row>
    <row r="264" spans="1:9" x14ac:dyDescent="0.3">
      <c r="A264" s="6">
        <v>57</v>
      </c>
      <c r="B264" t="s">
        <v>401</v>
      </c>
      <c r="C264" t="s">
        <v>403</v>
      </c>
      <c r="D264" t="s">
        <v>23</v>
      </c>
      <c r="E264" s="16">
        <v>0</v>
      </c>
      <c r="F264" s="16">
        <v>0</v>
      </c>
      <c r="G264" s="16">
        <v>0</v>
      </c>
      <c r="H264" s="16">
        <v>0</v>
      </c>
      <c r="I264" s="16">
        <v>0</v>
      </c>
    </row>
    <row r="265" spans="1:9" x14ac:dyDescent="0.3">
      <c r="A265" s="6">
        <v>57</v>
      </c>
      <c r="B265" t="s">
        <v>401</v>
      </c>
      <c r="C265" t="s">
        <v>404</v>
      </c>
      <c r="D265" t="s">
        <v>32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</row>
    <row r="266" spans="1:9" x14ac:dyDescent="0.3">
      <c r="A266" s="6">
        <v>57</v>
      </c>
      <c r="B266" t="s">
        <v>401</v>
      </c>
      <c r="C266" t="s">
        <v>405</v>
      </c>
      <c r="D266" t="s">
        <v>19</v>
      </c>
      <c r="E266" s="16">
        <v>7131.26</v>
      </c>
      <c r="F266" s="16">
        <v>0</v>
      </c>
      <c r="G266" s="16">
        <v>3288.44</v>
      </c>
      <c r="H266" s="16">
        <v>0</v>
      </c>
      <c r="I266" s="16">
        <v>10419.700000000001</v>
      </c>
    </row>
    <row r="267" spans="1:9" x14ac:dyDescent="0.3">
      <c r="A267" s="6">
        <v>57</v>
      </c>
      <c r="B267" t="s">
        <v>401</v>
      </c>
      <c r="C267" t="s">
        <v>406</v>
      </c>
      <c r="D267" t="s">
        <v>65</v>
      </c>
      <c r="E267" s="16">
        <v>827.59</v>
      </c>
      <c r="F267" s="16">
        <v>0</v>
      </c>
      <c r="G267" s="16">
        <v>0</v>
      </c>
      <c r="H267" s="16">
        <v>0</v>
      </c>
      <c r="I267" s="16">
        <v>827.59</v>
      </c>
    </row>
    <row r="268" spans="1:9" x14ac:dyDescent="0.3">
      <c r="A268" s="6">
        <v>58</v>
      </c>
      <c r="B268" t="s">
        <v>407</v>
      </c>
      <c r="C268" t="s">
        <v>408</v>
      </c>
      <c r="D268" t="s">
        <v>15</v>
      </c>
      <c r="E268" s="16">
        <v>4009.18</v>
      </c>
      <c r="F268" s="16">
        <v>0</v>
      </c>
      <c r="G268" s="16">
        <v>4153.54</v>
      </c>
      <c r="H268" s="16">
        <v>149.69999999999999</v>
      </c>
      <c r="I268" s="16">
        <v>8312.42</v>
      </c>
    </row>
    <row r="269" spans="1:9" x14ac:dyDescent="0.3">
      <c r="A269" s="6">
        <v>58</v>
      </c>
      <c r="B269" t="s">
        <v>407</v>
      </c>
      <c r="C269" t="s">
        <v>409</v>
      </c>
      <c r="D269" t="s">
        <v>19</v>
      </c>
      <c r="E269" s="16">
        <v>0</v>
      </c>
      <c r="F269" s="16">
        <v>0</v>
      </c>
      <c r="G269" s="16">
        <v>0</v>
      </c>
      <c r="H269" s="16">
        <v>0</v>
      </c>
      <c r="I269" s="16">
        <v>0</v>
      </c>
    </row>
    <row r="270" spans="1:9" x14ac:dyDescent="0.3">
      <c r="A270" s="6">
        <v>59</v>
      </c>
      <c r="B270" t="s">
        <v>410</v>
      </c>
      <c r="C270" t="s">
        <v>411</v>
      </c>
      <c r="D270" t="s">
        <v>15</v>
      </c>
      <c r="E270" s="16">
        <v>3009.43</v>
      </c>
      <c r="F270" s="16">
        <v>0</v>
      </c>
      <c r="G270" s="16">
        <v>0</v>
      </c>
      <c r="H270" s="16">
        <v>0</v>
      </c>
      <c r="I270" s="16">
        <v>3009.43</v>
      </c>
    </row>
    <row r="271" spans="1:9" x14ac:dyDescent="0.3">
      <c r="A271" s="6">
        <v>59</v>
      </c>
      <c r="B271" t="s">
        <v>410</v>
      </c>
      <c r="C271" t="s">
        <v>412</v>
      </c>
      <c r="D271" t="s">
        <v>17</v>
      </c>
      <c r="E271" s="16">
        <v>644.45000000000005</v>
      </c>
      <c r="F271" s="16">
        <v>0</v>
      </c>
      <c r="G271" s="16">
        <v>0</v>
      </c>
      <c r="H271" s="16">
        <v>0</v>
      </c>
      <c r="I271" s="16">
        <v>644.45000000000005</v>
      </c>
    </row>
    <row r="272" spans="1:9" x14ac:dyDescent="0.3">
      <c r="A272" s="6">
        <v>59</v>
      </c>
      <c r="B272" t="s">
        <v>410</v>
      </c>
      <c r="C272" t="s">
        <v>413</v>
      </c>
      <c r="D272" t="s">
        <v>19</v>
      </c>
      <c r="E272" s="16">
        <v>1535.52</v>
      </c>
      <c r="F272" s="16">
        <v>0</v>
      </c>
      <c r="G272" s="16">
        <v>0</v>
      </c>
      <c r="H272" s="16">
        <v>1462.9</v>
      </c>
      <c r="I272" s="16">
        <v>2998.42</v>
      </c>
    </row>
    <row r="273" spans="1:9" x14ac:dyDescent="0.3">
      <c r="A273" s="6">
        <v>60</v>
      </c>
      <c r="B273" t="s">
        <v>414</v>
      </c>
      <c r="C273" t="s">
        <v>415</v>
      </c>
      <c r="D273" t="s">
        <v>63</v>
      </c>
      <c r="E273" s="16">
        <v>4009.78</v>
      </c>
      <c r="F273" s="16">
        <v>3143.43</v>
      </c>
      <c r="G273" s="16">
        <v>0</v>
      </c>
      <c r="H273" s="16">
        <v>0</v>
      </c>
      <c r="I273" s="16">
        <v>7153.21</v>
      </c>
    </row>
    <row r="274" spans="1:9" x14ac:dyDescent="0.3">
      <c r="A274" s="6">
        <v>60</v>
      </c>
      <c r="B274" t="s">
        <v>414</v>
      </c>
      <c r="C274" t="s">
        <v>416</v>
      </c>
      <c r="D274" t="s">
        <v>19</v>
      </c>
      <c r="E274" s="16">
        <v>4983.97</v>
      </c>
      <c r="F274" s="16">
        <v>0</v>
      </c>
      <c r="G274" s="16">
        <v>0</v>
      </c>
      <c r="H274" s="16">
        <v>0</v>
      </c>
      <c r="I274" s="16">
        <v>4983.97</v>
      </c>
    </row>
    <row r="275" spans="1:9" x14ac:dyDescent="0.3">
      <c r="A275" s="6">
        <v>61</v>
      </c>
      <c r="B275" t="s">
        <v>417</v>
      </c>
      <c r="C275" t="s">
        <v>418</v>
      </c>
      <c r="D275" t="s">
        <v>15</v>
      </c>
      <c r="E275" s="16">
        <v>5052.5200000000004</v>
      </c>
      <c r="F275" s="16">
        <v>0</v>
      </c>
      <c r="G275" s="16">
        <v>8474.74</v>
      </c>
      <c r="H275" s="16">
        <v>0</v>
      </c>
      <c r="I275" s="16">
        <v>13527.26</v>
      </c>
    </row>
    <row r="276" spans="1:9" x14ac:dyDescent="0.3">
      <c r="A276" s="6">
        <v>61</v>
      </c>
      <c r="B276" t="s">
        <v>417</v>
      </c>
      <c r="C276" t="s">
        <v>419</v>
      </c>
      <c r="D276" t="s">
        <v>19</v>
      </c>
      <c r="E276" s="16">
        <v>1108.3800000000001</v>
      </c>
      <c r="F276" s="16">
        <v>2294.14</v>
      </c>
      <c r="G276" s="16">
        <v>41.99</v>
      </c>
      <c r="H276" s="16">
        <v>0</v>
      </c>
      <c r="I276" s="16">
        <v>3444.51</v>
      </c>
    </row>
    <row r="277" spans="1:9" x14ac:dyDescent="0.3">
      <c r="A277" s="6">
        <v>62</v>
      </c>
      <c r="B277" t="s">
        <v>420</v>
      </c>
      <c r="C277" t="s">
        <v>421</v>
      </c>
      <c r="D277" t="s">
        <v>15</v>
      </c>
      <c r="E277" s="16">
        <v>3000</v>
      </c>
      <c r="F277" s="16">
        <v>100</v>
      </c>
      <c r="G277" s="16">
        <v>0</v>
      </c>
      <c r="H277" s="16">
        <v>26800</v>
      </c>
      <c r="I277" s="16">
        <v>29900</v>
      </c>
    </row>
    <row r="278" spans="1:9" x14ac:dyDescent="0.3">
      <c r="A278" s="6">
        <v>63</v>
      </c>
      <c r="B278" t="s">
        <v>422</v>
      </c>
      <c r="C278" t="s">
        <v>423</v>
      </c>
      <c r="D278" t="s">
        <v>15</v>
      </c>
      <c r="E278" s="16">
        <v>3802.62</v>
      </c>
      <c r="F278" s="16">
        <v>0</v>
      </c>
      <c r="G278" s="16">
        <v>0</v>
      </c>
      <c r="H278" s="16">
        <v>215.84</v>
      </c>
      <c r="I278" s="16">
        <v>4018.46</v>
      </c>
    </row>
    <row r="279" spans="1:9" x14ac:dyDescent="0.3">
      <c r="A279" s="6">
        <v>63</v>
      </c>
      <c r="B279" t="s">
        <v>422</v>
      </c>
      <c r="C279" t="s">
        <v>424</v>
      </c>
      <c r="D279" t="s">
        <v>19</v>
      </c>
      <c r="E279" s="16">
        <v>2032.56</v>
      </c>
      <c r="F279" s="16">
        <v>32.56</v>
      </c>
      <c r="G279" s="16">
        <v>0</v>
      </c>
      <c r="H279" s="16">
        <v>372</v>
      </c>
      <c r="I279" s="16">
        <v>2437.12</v>
      </c>
    </row>
    <row r="280" spans="1:9" x14ac:dyDescent="0.3">
      <c r="A280" s="6">
        <v>64</v>
      </c>
      <c r="B280" t="s">
        <v>425</v>
      </c>
      <c r="C280" t="s">
        <v>426</v>
      </c>
      <c r="D280" t="s">
        <v>15</v>
      </c>
      <c r="E280" s="16">
        <v>415.22</v>
      </c>
      <c r="F280" s="16">
        <v>342.3</v>
      </c>
      <c r="G280" s="16">
        <v>0</v>
      </c>
      <c r="H280" s="16">
        <v>36.56</v>
      </c>
      <c r="I280" s="16">
        <v>794.08</v>
      </c>
    </row>
    <row r="281" spans="1:9" x14ac:dyDescent="0.3">
      <c r="A281" s="6">
        <v>64</v>
      </c>
      <c r="B281" t="s">
        <v>425</v>
      </c>
      <c r="C281" t="s">
        <v>427</v>
      </c>
      <c r="D281" t="s">
        <v>23</v>
      </c>
      <c r="E281" s="16">
        <v>0</v>
      </c>
      <c r="F281" s="16">
        <v>36.369999999999997</v>
      </c>
      <c r="G281" s="16">
        <v>0</v>
      </c>
      <c r="H281" s="16">
        <v>104.75</v>
      </c>
      <c r="I281" s="16">
        <v>141.12</v>
      </c>
    </row>
    <row r="282" spans="1:9" x14ac:dyDescent="0.3">
      <c r="A282" s="6">
        <v>64</v>
      </c>
      <c r="B282" t="s">
        <v>425</v>
      </c>
      <c r="C282" t="s">
        <v>428</v>
      </c>
      <c r="D282" t="s">
        <v>32</v>
      </c>
      <c r="E282" s="16">
        <v>0</v>
      </c>
      <c r="F282" s="16">
        <v>0</v>
      </c>
      <c r="G282" s="16">
        <v>0</v>
      </c>
      <c r="H282" s="16">
        <v>157.49</v>
      </c>
      <c r="I282" s="16">
        <v>157.49</v>
      </c>
    </row>
    <row r="283" spans="1:9" x14ac:dyDescent="0.3">
      <c r="A283" s="6">
        <v>64</v>
      </c>
      <c r="B283" t="s">
        <v>425</v>
      </c>
      <c r="C283" t="s">
        <v>429</v>
      </c>
      <c r="D283" t="s">
        <v>134</v>
      </c>
      <c r="E283" s="16">
        <v>0</v>
      </c>
      <c r="F283" s="16">
        <v>0</v>
      </c>
      <c r="G283" s="16">
        <v>0</v>
      </c>
      <c r="H283" s="16">
        <v>0</v>
      </c>
      <c r="I283" s="16">
        <v>0</v>
      </c>
    </row>
    <row r="284" spans="1:9" x14ac:dyDescent="0.3">
      <c r="A284" s="6">
        <v>64</v>
      </c>
      <c r="B284" t="s">
        <v>425</v>
      </c>
      <c r="C284" t="s">
        <v>430</v>
      </c>
      <c r="D284" t="s">
        <v>173</v>
      </c>
      <c r="E284" s="16">
        <v>0</v>
      </c>
      <c r="F284" s="16">
        <v>1868.99</v>
      </c>
      <c r="G284" s="16">
        <v>2474.59</v>
      </c>
      <c r="H284" s="16">
        <v>328.15</v>
      </c>
      <c r="I284" s="16">
        <v>4671.7299999999996</v>
      </c>
    </row>
    <row r="285" spans="1:9" x14ac:dyDescent="0.3">
      <c r="A285" s="6">
        <v>64</v>
      </c>
      <c r="B285" t="s">
        <v>425</v>
      </c>
      <c r="C285" t="s">
        <v>431</v>
      </c>
      <c r="D285" t="s">
        <v>177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</row>
    <row r="286" spans="1:9" x14ac:dyDescent="0.3">
      <c r="A286" s="6">
        <v>64</v>
      </c>
      <c r="B286" t="s">
        <v>425</v>
      </c>
      <c r="C286" t="s">
        <v>432</v>
      </c>
      <c r="D286" t="s">
        <v>25</v>
      </c>
      <c r="E286" s="16">
        <v>5365.14</v>
      </c>
      <c r="F286" s="16">
        <v>0</v>
      </c>
      <c r="G286" s="16">
        <v>1147.72</v>
      </c>
      <c r="H286" s="16">
        <v>0</v>
      </c>
      <c r="I286" s="16">
        <v>6512.86</v>
      </c>
    </row>
    <row r="287" spans="1:9" x14ac:dyDescent="0.3">
      <c r="A287" s="6">
        <v>64</v>
      </c>
      <c r="B287" t="s">
        <v>425</v>
      </c>
      <c r="C287" t="s">
        <v>433</v>
      </c>
      <c r="D287" t="s">
        <v>114</v>
      </c>
      <c r="E287" s="16">
        <v>3483.37</v>
      </c>
      <c r="F287" s="16">
        <v>0</v>
      </c>
      <c r="G287" s="16">
        <v>0</v>
      </c>
      <c r="H287" s="16">
        <v>2597.56</v>
      </c>
      <c r="I287" s="16">
        <v>6080.93</v>
      </c>
    </row>
    <row r="288" spans="1:9" x14ac:dyDescent="0.3">
      <c r="A288" s="6">
        <v>64</v>
      </c>
      <c r="B288" t="s">
        <v>425</v>
      </c>
      <c r="C288" t="s">
        <v>434</v>
      </c>
      <c r="D288" t="s">
        <v>27</v>
      </c>
      <c r="E288" s="16">
        <v>0</v>
      </c>
      <c r="F288" s="16">
        <v>71817.56</v>
      </c>
      <c r="G288" s="16">
        <v>0</v>
      </c>
      <c r="H288" s="16">
        <v>0</v>
      </c>
      <c r="I288" s="16">
        <v>71817.56</v>
      </c>
    </row>
    <row r="289" spans="1:9" x14ac:dyDescent="0.3">
      <c r="A289" s="6">
        <v>65</v>
      </c>
      <c r="B289" t="s">
        <v>435</v>
      </c>
      <c r="C289" t="s">
        <v>436</v>
      </c>
      <c r="D289" t="s">
        <v>15</v>
      </c>
      <c r="E289" s="16">
        <v>1999.91</v>
      </c>
      <c r="F289" s="16">
        <v>0</v>
      </c>
      <c r="G289" s="16">
        <v>499.77</v>
      </c>
      <c r="H289" s="16">
        <v>0</v>
      </c>
      <c r="I289" s="16">
        <v>2499.6799999999998</v>
      </c>
    </row>
    <row r="290" spans="1:9" x14ac:dyDescent="0.3">
      <c r="A290" s="6">
        <v>65</v>
      </c>
      <c r="B290" t="s">
        <v>435</v>
      </c>
      <c r="C290" t="s">
        <v>437</v>
      </c>
      <c r="D290" t="s">
        <v>17</v>
      </c>
      <c r="E290" s="16">
        <v>1303.53</v>
      </c>
      <c r="F290" s="16">
        <v>0</v>
      </c>
      <c r="G290" s="16">
        <v>0</v>
      </c>
      <c r="H290" s="16">
        <v>0</v>
      </c>
      <c r="I290" s="16">
        <v>1303.53</v>
      </c>
    </row>
    <row r="291" spans="1:9" x14ac:dyDescent="0.3">
      <c r="A291" s="6">
        <v>65</v>
      </c>
      <c r="B291" t="s">
        <v>435</v>
      </c>
      <c r="C291" t="s">
        <v>438</v>
      </c>
      <c r="D291" t="s">
        <v>19</v>
      </c>
      <c r="E291" s="16">
        <v>0</v>
      </c>
      <c r="F291" s="16">
        <v>0</v>
      </c>
      <c r="G291" s="16">
        <v>3819.44</v>
      </c>
      <c r="H291" s="16">
        <v>0</v>
      </c>
      <c r="I291" s="16">
        <v>3819.44</v>
      </c>
    </row>
    <row r="292" spans="1:9" x14ac:dyDescent="0.3">
      <c r="A292" s="6">
        <v>66</v>
      </c>
      <c r="B292" t="s">
        <v>439</v>
      </c>
      <c r="C292" t="s">
        <v>440</v>
      </c>
      <c r="D292" t="s">
        <v>15</v>
      </c>
      <c r="E292" s="16">
        <v>758.26</v>
      </c>
      <c r="F292" s="16">
        <v>0</v>
      </c>
      <c r="G292" s="16">
        <v>1298.97</v>
      </c>
      <c r="H292" s="16">
        <v>1987</v>
      </c>
      <c r="I292" s="16">
        <v>4044.23</v>
      </c>
    </row>
    <row r="293" spans="1:9" x14ac:dyDescent="0.3">
      <c r="A293" s="6">
        <v>66</v>
      </c>
      <c r="B293" t="s">
        <v>439</v>
      </c>
      <c r="C293" t="s">
        <v>441</v>
      </c>
      <c r="D293" t="s">
        <v>17</v>
      </c>
      <c r="E293" s="16">
        <v>442.4</v>
      </c>
      <c r="F293" s="16">
        <v>0</v>
      </c>
      <c r="G293" s="16">
        <v>0</v>
      </c>
      <c r="H293" s="16">
        <v>0</v>
      </c>
      <c r="I293" s="16">
        <v>442.4</v>
      </c>
    </row>
    <row r="294" spans="1:9" x14ac:dyDescent="0.3">
      <c r="A294" s="6">
        <v>66</v>
      </c>
      <c r="B294" t="s">
        <v>439</v>
      </c>
      <c r="C294" t="s">
        <v>442</v>
      </c>
      <c r="D294" t="s">
        <v>19</v>
      </c>
      <c r="E294" s="16">
        <v>1200</v>
      </c>
      <c r="F294" s="16">
        <v>0</v>
      </c>
      <c r="G294" s="16">
        <v>0</v>
      </c>
      <c r="H294" s="16">
        <v>0</v>
      </c>
      <c r="I294" s="16">
        <v>1200</v>
      </c>
    </row>
    <row r="295" spans="1:9" x14ac:dyDescent="0.3">
      <c r="A295" s="6">
        <v>67</v>
      </c>
      <c r="B295" t="s">
        <v>443</v>
      </c>
      <c r="C295" t="s">
        <v>444</v>
      </c>
      <c r="D295" t="s">
        <v>15</v>
      </c>
      <c r="E295" s="16">
        <v>5100</v>
      </c>
      <c r="F295" s="16">
        <v>0</v>
      </c>
      <c r="G295" s="16">
        <v>0</v>
      </c>
      <c r="H295" s="16">
        <v>1000</v>
      </c>
      <c r="I295" s="16">
        <v>6100</v>
      </c>
    </row>
    <row r="296" spans="1:9" x14ac:dyDescent="0.3">
      <c r="A296" s="6">
        <v>67</v>
      </c>
      <c r="B296" t="s">
        <v>443</v>
      </c>
      <c r="C296" t="s">
        <v>445</v>
      </c>
      <c r="D296" t="s">
        <v>17</v>
      </c>
      <c r="E296" s="16">
        <v>10418</v>
      </c>
      <c r="F296" s="16">
        <v>0</v>
      </c>
      <c r="G296" s="16">
        <v>18233</v>
      </c>
      <c r="H296" s="16">
        <v>0</v>
      </c>
      <c r="I296" s="16">
        <v>28651</v>
      </c>
    </row>
    <row r="297" spans="1:9" x14ac:dyDescent="0.3">
      <c r="A297" s="6">
        <v>67</v>
      </c>
      <c r="B297" t="s">
        <v>443</v>
      </c>
      <c r="C297" t="s">
        <v>446</v>
      </c>
      <c r="D297" t="s">
        <v>25</v>
      </c>
      <c r="E297" s="16">
        <v>3000</v>
      </c>
      <c r="F297" s="16">
        <v>4500</v>
      </c>
      <c r="G297" s="16">
        <v>5000</v>
      </c>
      <c r="H297" s="16">
        <v>0</v>
      </c>
      <c r="I297" s="16">
        <v>12500</v>
      </c>
    </row>
    <row r="298" spans="1:9" x14ac:dyDescent="0.3">
      <c r="A298" s="6">
        <v>67</v>
      </c>
      <c r="B298" t="s">
        <v>443</v>
      </c>
      <c r="C298" t="s">
        <v>598</v>
      </c>
      <c r="D298" t="s">
        <v>114</v>
      </c>
      <c r="E298" s="16">
        <v>4000</v>
      </c>
      <c r="F298" s="16">
        <v>0</v>
      </c>
      <c r="G298" s="16">
        <v>3500</v>
      </c>
      <c r="H298" s="16">
        <v>3500</v>
      </c>
      <c r="I298" s="16">
        <v>11000</v>
      </c>
    </row>
    <row r="299" spans="1:9" x14ac:dyDescent="0.3">
      <c r="A299" s="6">
        <v>68</v>
      </c>
      <c r="B299" t="s">
        <v>447</v>
      </c>
      <c r="C299" t="s">
        <v>448</v>
      </c>
      <c r="D299" t="s">
        <v>15</v>
      </c>
      <c r="E299" s="16">
        <v>118.43</v>
      </c>
      <c r="F299" s="16">
        <v>0</v>
      </c>
      <c r="G299" s="16">
        <v>0</v>
      </c>
      <c r="H299" s="16">
        <v>0</v>
      </c>
      <c r="I299" s="16">
        <v>118.43</v>
      </c>
    </row>
    <row r="300" spans="1:9" x14ac:dyDescent="0.3">
      <c r="A300" s="6">
        <v>68</v>
      </c>
      <c r="B300" t="s">
        <v>447</v>
      </c>
      <c r="C300" t="s">
        <v>449</v>
      </c>
      <c r="D300" t="s">
        <v>17</v>
      </c>
      <c r="E300" s="16">
        <v>1397.91</v>
      </c>
      <c r="F300" s="16">
        <v>25</v>
      </c>
      <c r="G300" s="16">
        <v>0</v>
      </c>
      <c r="H300" s="16">
        <v>0</v>
      </c>
      <c r="I300" s="16">
        <v>1422.91</v>
      </c>
    </row>
    <row r="301" spans="1:9" x14ac:dyDescent="0.3">
      <c r="A301" s="6">
        <v>68</v>
      </c>
      <c r="B301" t="s">
        <v>447</v>
      </c>
      <c r="C301" t="s">
        <v>450</v>
      </c>
      <c r="D301" t="s">
        <v>19</v>
      </c>
      <c r="E301" s="16">
        <v>1741.64</v>
      </c>
      <c r="F301" s="16">
        <v>0</v>
      </c>
      <c r="G301" s="16">
        <v>0</v>
      </c>
      <c r="H301" s="16">
        <v>0</v>
      </c>
      <c r="I301" s="16">
        <v>1741.64</v>
      </c>
    </row>
    <row r="302" spans="1:9" x14ac:dyDescent="0.3">
      <c r="A302" s="6">
        <v>68</v>
      </c>
      <c r="B302" t="s">
        <v>447</v>
      </c>
      <c r="C302" t="s">
        <v>451</v>
      </c>
      <c r="D302" t="s">
        <v>452</v>
      </c>
      <c r="E302" s="16">
        <v>1832.02</v>
      </c>
      <c r="F302" s="16">
        <v>151.99</v>
      </c>
      <c r="G302" s="16">
        <v>3000</v>
      </c>
      <c r="H302" s="16">
        <v>367.89</v>
      </c>
      <c r="I302" s="16">
        <v>5351.9</v>
      </c>
    </row>
    <row r="303" spans="1:9" x14ac:dyDescent="0.3">
      <c r="A303" s="6">
        <v>68</v>
      </c>
      <c r="B303" t="s">
        <v>447</v>
      </c>
      <c r="C303" t="s">
        <v>453</v>
      </c>
      <c r="D303" t="s">
        <v>454</v>
      </c>
      <c r="E303" s="16">
        <v>163</v>
      </c>
      <c r="F303" s="16">
        <v>0</v>
      </c>
      <c r="G303" s="16">
        <v>0</v>
      </c>
      <c r="H303" s="16">
        <v>0</v>
      </c>
      <c r="I303" s="16">
        <v>163</v>
      </c>
    </row>
    <row r="304" spans="1:9" x14ac:dyDescent="0.3">
      <c r="A304" s="6">
        <v>69</v>
      </c>
      <c r="B304" t="s">
        <v>455</v>
      </c>
      <c r="C304" t="s">
        <v>456</v>
      </c>
      <c r="D304" t="s">
        <v>15</v>
      </c>
      <c r="E304" s="16">
        <v>2998.42</v>
      </c>
      <c r="F304" s="16">
        <v>0</v>
      </c>
      <c r="G304" s="16">
        <v>305.38</v>
      </c>
      <c r="H304" s="16">
        <v>0</v>
      </c>
      <c r="I304" s="16">
        <v>3303.8</v>
      </c>
    </row>
    <row r="305" spans="1:9" x14ac:dyDescent="0.3">
      <c r="A305" s="6">
        <v>69</v>
      </c>
      <c r="B305" t="s">
        <v>455</v>
      </c>
      <c r="C305" t="s">
        <v>457</v>
      </c>
      <c r="D305" t="s">
        <v>17</v>
      </c>
      <c r="E305" s="16">
        <v>3709.41</v>
      </c>
      <c r="F305" s="16">
        <v>0</v>
      </c>
      <c r="G305" s="16">
        <v>765.58</v>
      </c>
      <c r="H305" s="16">
        <v>0</v>
      </c>
      <c r="I305" s="16">
        <v>4474.99</v>
      </c>
    </row>
    <row r="306" spans="1:9" x14ac:dyDescent="0.3">
      <c r="A306" s="6">
        <v>69</v>
      </c>
      <c r="B306" t="s">
        <v>455</v>
      </c>
      <c r="C306" t="s">
        <v>458</v>
      </c>
      <c r="D306" t="s">
        <v>19</v>
      </c>
      <c r="E306" s="16">
        <v>6025</v>
      </c>
      <c r="F306" s="16">
        <v>1260</v>
      </c>
      <c r="G306" s="16">
        <v>4338</v>
      </c>
      <c r="H306" s="16">
        <v>542</v>
      </c>
      <c r="I306" s="16">
        <v>12165</v>
      </c>
    </row>
    <row r="307" spans="1:9" x14ac:dyDescent="0.3">
      <c r="A307" s="6">
        <v>69</v>
      </c>
      <c r="B307" t="s">
        <v>455</v>
      </c>
      <c r="C307" t="s">
        <v>459</v>
      </c>
      <c r="D307" t="s">
        <v>460</v>
      </c>
      <c r="E307" s="16">
        <v>72.09</v>
      </c>
      <c r="F307" s="16">
        <v>191.78</v>
      </c>
      <c r="G307" s="16">
        <v>20</v>
      </c>
      <c r="H307" s="16">
        <v>0</v>
      </c>
      <c r="I307" s="16">
        <v>283.87</v>
      </c>
    </row>
    <row r="308" spans="1:9" x14ac:dyDescent="0.3">
      <c r="A308" s="6">
        <v>70</v>
      </c>
      <c r="B308" t="s">
        <v>461</v>
      </c>
      <c r="C308" t="s">
        <v>462</v>
      </c>
      <c r="D308" t="s">
        <v>15</v>
      </c>
      <c r="E308" s="16">
        <v>2557.54</v>
      </c>
      <c r="F308" s="16">
        <v>0</v>
      </c>
      <c r="G308" s="16">
        <v>8829.93</v>
      </c>
      <c r="H308" s="16">
        <v>0</v>
      </c>
      <c r="I308" s="16">
        <v>11387.47</v>
      </c>
    </row>
    <row r="309" spans="1:9" x14ac:dyDescent="0.3">
      <c r="A309" s="6">
        <v>70</v>
      </c>
      <c r="B309" t="s">
        <v>461</v>
      </c>
      <c r="C309" t="s">
        <v>463</v>
      </c>
      <c r="D309" t="s">
        <v>17</v>
      </c>
      <c r="E309" s="16">
        <v>1556.93</v>
      </c>
      <c r="F309" s="16">
        <v>0</v>
      </c>
      <c r="G309" s="16">
        <v>0</v>
      </c>
      <c r="H309" s="16">
        <v>0</v>
      </c>
      <c r="I309" s="16">
        <v>1556.93</v>
      </c>
    </row>
    <row r="310" spans="1:9" x14ac:dyDescent="0.3">
      <c r="A310" s="6">
        <v>70</v>
      </c>
      <c r="B310" t="s">
        <v>461</v>
      </c>
      <c r="C310" t="s">
        <v>464</v>
      </c>
      <c r="D310" t="s">
        <v>19</v>
      </c>
      <c r="E310" s="16">
        <v>1996.76</v>
      </c>
      <c r="F310" s="16">
        <v>0</v>
      </c>
      <c r="G310" s="16">
        <v>0</v>
      </c>
      <c r="H310" s="16">
        <v>0</v>
      </c>
      <c r="I310" s="16">
        <v>1996.76</v>
      </c>
    </row>
    <row r="311" spans="1:9" x14ac:dyDescent="0.3">
      <c r="A311" s="6">
        <v>71</v>
      </c>
      <c r="B311" t="s">
        <v>465</v>
      </c>
      <c r="C311" t="s">
        <v>466</v>
      </c>
      <c r="D311" t="s">
        <v>15</v>
      </c>
      <c r="E311" s="16">
        <v>4356.0200000000004</v>
      </c>
      <c r="F311" s="16">
        <v>0</v>
      </c>
      <c r="G311" s="16">
        <v>0</v>
      </c>
      <c r="H311" s="16">
        <v>1569.94</v>
      </c>
      <c r="I311" s="16">
        <v>5925.96</v>
      </c>
    </row>
    <row r="312" spans="1:9" x14ac:dyDescent="0.3">
      <c r="A312" s="6">
        <v>71</v>
      </c>
      <c r="B312" t="s">
        <v>465</v>
      </c>
      <c r="C312" t="s">
        <v>467</v>
      </c>
      <c r="D312" t="s">
        <v>468</v>
      </c>
      <c r="E312" s="16">
        <v>1982.82</v>
      </c>
      <c r="F312" s="16">
        <v>1051.5</v>
      </c>
      <c r="G312" s="16">
        <v>0</v>
      </c>
      <c r="H312" s="16">
        <v>0</v>
      </c>
      <c r="I312" s="16">
        <v>3034.32</v>
      </c>
    </row>
    <row r="313" spans="1:9" x14ac:dyDescent="0.3">
      <c r="A313" s="6">
        <v>71</v>
      </c>
      <c r="B313" t="s">
        <v>465</v>
      </c>
      <c r="C313" t="s">
        <v>469</v>
      </c>
      <c r="D313" t="s">
        <v>470</v>
      </c>
      <c r="E313" s="16">
        <v>9933.89</v>
      </c>
      <c r="F313" s="16">
        <v>0</v>
      </c>
      <c r="G313" s="16">
        <v>4702.45</v>
      </c>
      <c r="H313" s="16">
        <v>1317.5</v>
      </c>
      <c r="I313" s="16">
        <v>15953.84</v>
      </c>
    </row>
    <row r="314" spans="1:9" x14ac:dyDescent="0.3">
      <c r="A314" s="6">
        <v>71</v>
      </c>
      <c r="B314" t="s">
        <v>465</v>
      </c>
      <c r="C314" t="s">
        <v>471</v>
      </c>
      <c r="D314" t="s">
        <v>25</v>
      </c>
      <c r="E314" s="16">
        <v>3097.56</v>
      </c>
      <c r="F314" s="16">
        <v>0</v>
      </c>
      <c r="G314" s="16">
        <v>0</v>
      </c>
      <c r="H314" s="16">
        <v>0</v>
      </c>
      <c r="I314" s="16">
        <v>3097.56</v>
      </c>
    </row>
    <row r="315" spans="1:9" x14ac:dyDescent="0.3">
      <c r="A315" s="6">
        <v>71</v>
      </c>
      <c r="B315" t="s">
        <v>465</v>
      </c>
      <c r="C315" t="s">
        <v>472</v>
      </c>
      <c r="D315" t="s">
        <v>65</v>
      </c>
      <c r="E315" s="16">
        <v>800</v>
      </c>
      <c r="F315" s="16">
        <v>0</v>
      </c>
      <c r="G315" s="16">
        <v>0</v>
      </c>
      <c r="H315" s="16">
        <v>0</v>
      </c>
      <c r="I315" s="16">
        <v>800</v>
      </c>
    </row>
    <row r="316" spans="1:9" x14ac:dyDescent="0.3">
      <c r="A316" s="6">
        <v>71</v>
      </c>
      <c r="B316" t="s">
        <v>465</v>
      </c>
      <c r="C316" t="s">
        <v>473</v>
      </c>
      <c r="D316" t="s">
        <v>27</v>
      </c>
      <c r="E316" s="16">
        <v>0</v>
      </c>
      <c r="F316" s="16">
        <v>435867.89</v>
      </c>
      <c r="G316" s="16">
        <v>0</v>
      </c>
      <c r="H316" s="16">
        <v>0</v>
      </c>
      <c r="I316" s="16">
        <v>435867.89</v>
      </c>
    </row>
    <row r="317" spans="1:9" x14ac:dyDescent="0.3">
      <c r="A317" s="6">
        <v>71</v>
      </c>
      <c r="B317" t="s">
        <v>465</v>
      </c>
      <c r="C317" t="s">
        <v>474</v>
      </c>
      <c r="D317" t="s">
        <v>475</v>
      </c>
      <c r="E317" s="16">
        <v>1352.47</v>
      </c>
      <c r="F317" s="16">
        <v>0</v>
      </c>
      <c r="G317" s="16">
        <v>0</v>
      </c>
      <c r="H317" s="16">
        <v>0</v>
      </c>
      <c r="I317" s="16">
        <v>1352.47</v>
      </c>
    </row>
    <row r="318" spans="1:9" x14ac:dyDescent="0.3">
      <c r="A318" s="6">
        <v>72</v>
      </c>
      <c r="B318" t="s">
        <v>476</v>
      </c>
      <c r="C318" t="s">
        <v>477</v>
      </c>
      <c r="D318" t="s">
        <v>15</v>
      </c>
      <c r="E318" s="16">
        <v>1519.14</v>
      </c>
      <c r="F318" s="16">
        <v>0</v>
      </c>
      <c r="G318" s="16">
        <v>400</v>
      </c>
      <c r="H318" s="16">
        <v>0</v>
      </c>
      <c r="I318" s="16">
        <v>1919.14</v>
      </c>
    </row>
    <row r="319" spans="1:9" x14ac:dyDescent="0.3">
      <c r="A319" s="6">
        <v>72</v>
      </c>
      <c r="B319" t="s">
        <v>476</v>
      </c>
      <c r="C319" t="s">
        <v>478</v>
      </c>
      <c r="D319" t="s">
        <v>17</v>
      </c>
      <c r="E319" s="16">
        <v>3808</v>
      </c>
      <c r="F319" s="16">
        <v>0</v>
      </c>
      <c r="G319" s="16">
        <v>0</v>
      </c>
      <c r="H319" s="16">
        <v>0</v>
      </c>
      <c r="I319" s="16">
        <v>3808</v>
      </c>
    </row>
    <row r="320" spans="1:9" x14ac:dyDescent="0.3">
      <c r="A320" s="6">
        <v>72</v>
      </c>
      <c r="B320" t="s">
        <v>476</v>
      </c>
      <c r="C320" t="s">
        <v>479</v>
      </c>
      <c r="D320" t="s">
        <v>19</v>
      </c>
      <c r="E320" s="16">
        <v>2811.15</v>
      </c>
      <c r="F320" s="16">
        <v>0</v>
      </c>
      <c r="G320" s="16">
        <v>0</v>
      </c>
      <c r="H320" s="16">
        <v>0</v>
      </c>
      <c r="I320" s="16">
        <v>2811.15</v>
      </c>
    </row>
    <row r="321" spans="1:9" x14ac:dyDescent="0.3">
      <c r="A321" s="6">
        <v>72</v>
      </c>
      <c r="B321" t="s">
        <v>476</v>
      </c>
      <c r="C321" t="s">
        <v>480</v>
      </c>
      <c r="D321" t="s">
        <v>65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</row>
    <row r="322" spans="1:9" x14ac:dyDescent="0.3">
      <c r="A322" s="6">
        <v>73</v>
      </c>
      <c r="B322" t="s">
        <v>481</v>
      </c>
      <c r="C322" t="s">
        <v>482</v>
      </c>
      <c r="D322" t="s">
        <v>15</v>
      </c>
      <c r="E322" s="16">
        <v>2200</v>
      </c>
      <c r="F322" s="16">
        <v>0</v>
      </c>
      <c r="G322" s="16">
        <v>2000</v>
      </c>
      <c r="H322" s="16">
        <v>0</v>
      </c>
      <c r="I322" s="16">
        <v>4200</v>
      </c>
    </row>
    <row r="323" spans="1:9" x14ac:dyDescent="0.3">
      <c r="A323" s="6">
        <v>73</v>
      </c>
      <c r="B323" t="s">
        <v>481</v>
      </c>
      <c r="C323" t="s">
        <v>483</v>
      </c>
      <c r="D323" t="s">
        <v>23</v>
      </c>
      <c r="E323" s="16">
        <v>5636.24</v>
      </c>
      <c r="F323" s="16">
        <v>0</v>
      </c>
      <c r="G323" s="16">
        <v>0</v>
      </c>
      <c r="H323" s="16">
        <v>0</v>
      </c>
      <c r="I323" s="16">
        <v>5636.24</v>
      </c>
    </row>
    <row r="324" spans="1:9" x14ac:dyDescent="0.3">
      <c r="A324" s="6">
        <v>73</v>
      </c>
      <c r="B324" t="s">
        <v>481</v>
      </c>
      <c r="C324" t="s">
        <v>484</v>
      </c>
      <c r="D324" t="s">
        <v>32</v>
      </c>
      <c r="E324" s="16">
        <v>5017.9799999999996</v>
      </c>
      <c r="F324" s="16">
        <v>0</v>
      </c>
      <c r="G324" s="16">
        <v>0</v>
      </c>
      <c r="H324" s="16">
        <v>0</v>
      </c>
      <c r="I324" s="16">
        <v>5017.9799999999996</v>
      </c>
    </row>
    <row r="325" spans="1:9" x14ac:dyDescent="0.3">
      <c r="A325" s="6">
        <v>73</v>
      </c>
      <c r="B325" t="s">
        <v>481</v>
      </c>
      <c r="C325" t="s">
        <v>485</v>
      </c>
      <c r="D325" t="s">
        <v>19</v>
      </c>
      <c r="E325" s="16">
        <v>8644.0300000000007</v>
      </c>
      <c r="F325" s="16">
        <v>1569.09</v>
      </c>
      <c r="G325" s="16">
        <v>856.89</v>
      </c>
      <c r="H325" s="16">
        <v>0</v>
      </c>
      <c r="I325" s="16">
        <v>11070.01</v>
      </c>
    </row>
    <row r="326" spans="1:9" x14ac:dyDescent="0.3">
      <c r="A326" s="6">
        <v>74</v>
      </c>
      <c r="B326" t="s">
        <v>486</v>
      </c>
      <c r="C326" t="s">
        <v>487</v>
      </c>
      <c r="D326" t="s">
        <v>15</v>
      </c>
      <c r="E326" s="16">
        <v>9996.0400000000009</v>
      </c>
      <c r="F326" s="16">
        <v>1000</v>
      </c>
      <c r="G326" s="16">
        <v>0</v>
      </c>
      <c r="H326" s="16">
        <v>0</v>
      </c>
      <c r="I326" s="16">
        <v>10996.04</v>
      </c>
    </row>
    <row r="327" spans="1:9" x14ac:dyDescent="0.3">
      <c r="A327" s="6">
        <v>75</v>
      </c>
      <c r="B327" t="s">
        <v>488</v>
      </c>
      <c r="C327" t="s">
        <v>489</v>
      </c>
      <c r="D327" t="s">
        <v>15</v>
      </c>
      <c r="E327" s="16">
        <v>6500</v>
      </c>
      <c r="F327" s="16">
        <v>0</v>
      </c>
      <c r="G327" s="16">
        <v>0</v>
      </c>
      <c r="H327" s="16">
        <v>0</v>
      </c>
      <c r="I327" s="16">
        <v>6500</v>
      </c>
    </row>
    <row r="328" spans="1:9" x14ac:dyDescent="0.3">
      <c r="A328" s="6">
        <v>75</v>
      </c>
      <c r="B328" t="s">
        <v>488</v>
      </c>
      <c r="C328" t="s">
        <v>490</v>
      </c>
      <c r="D328" t="s">
        <v>491</v>
      </c>
      <c r="E328" s="16">
        <v>1738</v>
      </c>
      <c r="F328" s="16">
        <v>0</v>
      </c>
      <c r="G328" s="16">
        <v>400</v>
      </c>
      <c r="H328" s="16">
        <v>0</v>
      </c>
      <c r="I328" s="16">
        <v>2138</v>
      </c>
    </row>
    <row r="329" spans="1:9" x14ac:dyDescent="0.3">
      <c r="A329" s="6">
        <v>76</v>
      </c>
      <c r="B329" t="s">
        <v>492</v>
      </c>
      <c r="C329" t="s">
        <v>493</v>
      </c>
      <c r="D329" t="s">
        <v>15</v>
      </c>
      <c r="E329" s="16">
        <v>1628.26</v>
      </c>
      <c r="F329" s="16">
        <v>0</v>
      </c>
      <c r="G329" s="16">
        <v>0</v>
      </c>
      <c r="H329" s="16">
        <v>1200</v>
      </c>
      <c r="I329" s="16">
        <v>2828.26</v>
      </c>
    </row>
    <row r="330" spans="1:9" x14ac:dyDescent="0.3">
      <c r="A330" s="6">
        <v>76</v>
      </c>
      <c r="B330" t="s">
        <v>492</v>
      </c>
      <c r="C330" t="s">
        <v>494</v>
      </c>
      <c r="D330" t="s">
        <v>17</v>
      </c>
      <c r="E330" s="16">
        <v>1274.5999999999999</v>
      </c>
      <c r="F330" s="16">
        <v>0</v>
      </c>
      <c r="G330" s="16">
        <v>143.85</v>
      </c>
      <c r="H330" s="16">
        <v>0</v>
      </c>
      <c r="I330" s="16">
        <v>1418.45</v>
      </c>
    </row>
    <row r="331" spans="1:9" x14ac:dyDescent="0.3">
      <c r="A331" s="6">
        <v>76</v>
      </c>
      <c r="B331" t="s">
        <v>492</v>
      </c>
      <c r="C331" t="s">
        <v>495</v>
      </c>
      <c r="D331" t="s">
        <v>19</v>
      </c>
      <c r="E331" s="16">
        <v>82.5</v>
      </c>
      <c r="F331" s="16">
        <v>1868.59</v>
      </c>
      <c r="G331" s="16">
        <v>384.86</v>
      </c>
      <c r="H331" s="16">
        <v>0</v>
      </c>
      <c r="I331" s="16">
        <v>2335.9499999999998</v>
      </c>
    </row>
    <row r="332" spans="1:9" x14ac:dyDescent="0.3">
      <c r="A332" s="6">
        <v>76</v>
      </c>
      <c r="B332" t="s">
        <v>492</v>
      </c>
      <c r="C332" t="s">
        <v>496</v>
      </c>
      <c r="D332" t="s">
        <v>65</v>
      </c>
      <c r="E332" s="16">
        <v>250</v>
      </c>
      <c r="F332" s="16">
        <v>0</v>
      </c>
      <c r="G332" s="16">
        <v>0</v>
      </c>
      <c r="H332" s="16">
        <v>0</v>
      </c>
      <c r="I332" s="16">
        <v>250</v>
      </c>
    </row>
    <row r="333" spans="1:9" x14ac:dyDescent="0.3">
      <c r="A333" s="6">
        <v>76</v>
      </c>
      <c r="B333" t="s">
        <v>492</v>
      </c>
      <c r="C333" t="s">
        <v>497</v>
      </c>
      <c r="D333" t="s">
        <v>498</v>
      </c>
      <c r="E333" s="16">
        <v>0</v>
      </c>
      <c r="F333" s="16">
        <v>0</v>
      </c>
      <c r="G333" s="16">
        <v>0</v>
      </c>
      <c r="H333" s="16">
        <v>0</v>
      </c>
      <c r="I333" s="16">
        <v>0</v>
      </c>
    </row>
    <row r="334" spans="1:9" x14ac:dyDescent="0.3">
      <c r="A334" s="6">
        <v>77</v>
      </c>
      <c r="B334" t="s">
        <v>499</v>
      </c>
      <c r="C334" t="s">
        <v>500</v>
      </c>
      <c r="D334" t="s">
        <v>15</v>
      </c>
      <c r="E334" s="16">
        <v>2010.65</v>
      </c>
      <c r="F334" s="16">
        <v>1120.79</v>
      </c>
      <c r="G334" s="16">
        <v>187.5</v>
      </c>
      <c r="H334" s="16">
        <v>960</v>
      </c>
      <c r="I334" s="16">
        <v>4278.9399999999996</v>
      </c>
    </row>
    <row r="335" spans="1:9" x14ac:dyDescent="0.3">
      <c r="A335" s="6">
        <v>77</v>
      </c>
      <c r="B335" t="s">
        <v>499</v>
      </c>
      <c r="C335" t="s">
        <v>501</v>
      </c>
      <c r="D335" t="s">
        <v>17</v>
      </c>
      <c r="E335" s="16">
        <v>4004.71</v>
      </c>
      <c r="F335" s="16">
        <v>0</v>
      </c>
      <c r="G335" s="16">
        <v>190.98</v>
      </c>
      <c r="H335" s="16">
        <v>1000</v>
      </c>
      <c r="I335" s="16">
        <v>5195.6899999999996</v>
      </c>
    </row>
    <row r="336" spans="1:9" x14ac:dyDescent="0.3">
      <c r="A336" s="6">
        <v>77</v>
      </c>
      <c r="B336" t="s">
        <v>499</v>
      </c>
      <c r="C336" t="s">
        <v>502</v>
      </c>
      <c r="D336" t="s">
        <v>19</v>
      </c>
      <c r="E336" s="16">
        <v>3677.33</v>
      </c>
      <c r="F336" s="16">
        <v>321</v>
      </c>
      <c r="G336" s="16">
        <v>0</v>
      </c>
      <c r="H336" s="16">
        <v>0</v>
      </c>
      <c r="I336" s="16">
        <v>3998.33</v>
      </c>
    </row>
    <row r="337" spans="1:9" x14ac:dyDescent="0.3">
      <c r="A337" s="6">
        <v>78</v>
      </c>
      <c r="B337" t="s">
        <v>503</v>
      </c>
      <c r="C337" t="s">
        <v>504</v>
      </c>
      <c r="D337" t="s">
        <v>15</v>
      </c>
      <c r="E337" s="16">
        <v>6373</v>
      </c>
      <c r="F337" s="16">
        <v>0</v>
      </c>
      <c r="G337" s="16">
        <v>0</v>
      </c>
      <c r="H337" s="16">
        <v>0</v>
      </c>
      <c r="I337" s="16">
        <v>6373</v>
      </c>
    </row>
    <row r="338" spans="1:9" x14ac:dyDescent="0.3">
      <c r="A338" s="6">
        <v>79</v>
      </c>
      <c r="B338" t="s">
        <v>505</v>
      </c>
      <c r="C338" t="s">
        <v>506</v>
      </c>
      <c r="D338" t="s">
        <v>15</v>
      </c>
      <c r="E338" s="16">
        <v>986.1</v>
      </c>
      <c r="F338" s="16">
        <v>0</v>
      </c>
      <c r="G338" s="16">
        <v>0</v>
      </c>
      <c r="H338" s="16">
        <v>0</v>
      </c>
      <c r="I338" s="16">
        <v>986.1</v>
      </c>
    </row>
    <row r="339" spans="1:9" x14ac:dyDescent="0.3">
      <c r="A339" s="6">
        <v>79</v>
      </c>
      <c r="B339" t="s">
        <v>505</v>
      </c>
      <c r="C339" t="s">
        <v>507</v>
      </c>
      <c r="D339" t="s">
        <v>23</v>
      </c>
      <c r="E339" s="16">
        <v>1004</v>
      </c>
      <c r="F339" s="16">
        <v>0</v>
      </c>
      <c r="G339" s="16">
        <v>0</v>
      </c>
      <c r="H339" s="16">
        <v>0</v>
      </c>
      <c r="I339" s="16">
        <v>1004</v>
      </c>
    </row>
    <row r="340" spans="1:9" x14ac:dyDescent="0.3">
      <c r="A340" s="6">
        <v>79</v>
      </c>
      <c r="B340" t="s">
        <v>505</v>
      </c>
      <c r="C340" t="s">
        <v>508</v>
      </c>
      <c r="D340" t="s">
        <v>32</v>
      </c>
      <c r="E340" s="16">
        <v>1368</v>
      </c>
      <c r="F340" s="16">
        <v>0</v>
      </c>
      <c r="G340" s="16">
        <v>0</v>
      </c>
      <c r="H340" s="16">
        <v>0</v>
      </c>
      <c r="I340" s="16">
        <v>1368</v>
      </c>
    </row>
    <row r="341" spans="1:9" x14ac:dyDescent="0.3">
      <c r="A341" s="6">
        <v>79</v>
      </c>
      <c r="B341" t="s">
        <v>505</v>
      </c>
      <c r="C341" t="s">
        <v>509</v>
      </c>
      <c r="D341" t="s">
        <v>134</v>
      </c>
      <c r="E341" s="16">
        <v>2742</v>
      </c>
      <c r="F341" s="16">
        <v>3986</v>
      </c>
      <c r="G341" s="16">
        <v>0</v>
      </c>
      <c r="H341" s="16">
        <v>0</v>
      </c>
      <c r="I341" s="16">
        <v>6728</v>
      </c>
    </row>
    <row r="342" spans="1:9" x14ac:dyDescent="0.3">
      <c r="A342" s="6">
        <v>79</v>
      </c>
      <c r="B342" t="s">
        <v>505</v>
      </c>
      <c r="C342" t="s">
        <v>510</v>
      </c>
      <c r="D342" t="s">
        <v>173</v>
      </c>
      <c r="E342" s="16">
        <v>991.5</v>
      </c>
      <c r="F342" s="16">
        <v>0</v>
      </c>
      <c r="G342" s="16">
        <v>0</v>
      </c>
      <c r="H342" s="16">
        <v>0</v>
      </c>
      <c r="I342" s="16">
        <v>991.5</v>
      </c>
    </row>
    <row r="343" spans="1:9" x14ac:dyDescent="0.3">
      <c r="A343" s="6">
        <v>79</v>
      </c>
      <c r="B343" t="s">
        <v>505</v>
      </c>
      <c r="C343" t="s">
        <v>511</v>
      </c>
      <c r="D343" t="s">
        <v>175</v>
      </c>
      <c r="E343" s="16">
        <v>663.82</v>
      </c>
      <c r="F343" s="16">
        <v>0</v>
      </c>
      <c r="G343" s="16">
        <v>0</v>
      </c>
      <c r="H343" s="16">
        <v>0</v>
      </c>
      <c r="I343" s="16">
        <v>663.82</v>
      </c>
    </row>
    <row r="344" spans="1:9" x14ac:dyDescent="0.3">
      <c r="A344" s="6">
        <v>79</v>
      </c>
      <c r="B344" t="s">
        <v>505</v>
      </c>
      <c r="C344" t="s">
        <v>512</v>
      </c>
      <c r="D344" t="s">
        <v>177</v>
      </c>
      <c r="E344" s="16">
        <v>1876.75</v>
      </c>
      <c r="F344" s="16">
        <v>0</v>
      </c>
      <c r="G344" s="16">
        <v>0</v>
      </c>
      <c r="H344" s="16">
        <v>0</v>
      </c>
      <c r="I344" s="16">
        <v>1876.75</v>
      </c>
    </row>
    <row r="345" spans="1:9" x14ac:dyDescent="0.3">
      <c r="A345" s="6">
        <v>79</v>
      </c>
      <c r="B345" t="s">
        <v>505</v>
      </c>
      <c r="C345" t="s">
        <v>513</v>
      </c>
      <c r="D345" t="s">
        <v>514</v>
      </c>
      <c r="E345" s="16">
        <v>427.29</v>
      </c>
      <c r="F345" s="16">
        <v>0</v>
      </c>
      <c r="G345" s="16">
        <v>0</v>
      </c>
      <c r="H345" s="16">
        <v>0</v>
      </c>
      <c r="I345" s="16">
        <v>427.29</v>
      </c>
    </row>
    <row r="346" spans="1:9" x14ac:dyDescent="0.3">
      <c r="A346" s="6">
        <v>79</v>
      </c>
      <c r="B346" t="s">
        <v>505</v>
      </c>
      <c r="C346" t="s">
        <v>515</v>
      </c>
      <c r="D346" t="s">
        <v>19</v>
      </c>
      <c r="E346" s="16">
        <v>10493.01</v>
      </c>
      <c r="F346" s="16">
        <v>0</v>
      </c>
      <c r="G346" s="16">
        <v>0</v>
      </c>
      <c r="H346" s="16">
        <v>2306.71</v>
      </c>
      <c r="I346" s="16">
        <v>12799.72</v>
      </c>
    </row>
    <row r="347" spans="1:9" x14ac:dyDescent="0.3">
      <c r="A347" s="6">
        <v>79</v>
      </c>
      <c r="B347" t="s">
        <v>505</v>
      </c>
      <c r="C347" t="s">
        <v>516</v>
      </c>
      <c r="D347" t="s">
        <v>65</v>
      </c>
      <c r="E347" s="16">
        <v>5240.18</v>
      </c>
      <c r="F347" s="16">
        <v>14428.73</v>
      </c>
      <c r="G347" s="16">
        <v>21423</v>
      </c>
      <c r="H347" s="16">
        <v>0</v>
      </c>
      <c r="I347" s="16">
        <v>41091.910000000003</v>
      </c>
    </row>
    <row r="348" spans="1:9" x14ac:dyDescent="0.3">
      <c r="A348" s="6">
        <v>79</v>
      </c>
      <c r="B348" t="s">
        <v>505</v>
      </c>
      <c r="C348" t="s">
        <v>517</v>
      </c>
      <c r="D348" t="s">
        <v>518</v>
      </c>
      <c r="E348" s="16">
        <v>0</v>
      </c>
      <c r="F348" s="16">
        <v>0</v>
      </c>
      <c r="G348" s="16">
        <v>0</v>
      </c>
      <c r="H348" s="16">
        <v>0</v>
      </c>
      <c r="I348" s="16">
        <v>0</v>
      </c>
    </row>
    <row r="349" spans="1:9" x14ac:dyDescent="0.3">
      <c r="A349" s="6">
        <v>80</v>
      </c>
      <c r="B349" t="s">
        <v>519</v>
      </c>
      <c r="C349" t="s">
        <v>520</v>
      </c>
      <c r="D349" t="s">
        <v>15</v>
      </c>
      <c r="E349" s="16">
        <v>2336.09</v>
      </c>
      <c r="F349" s="16">
        <v>0</v>
      </c>
      <c r="G349" s="16">
        <v>0</v>
      </c>
      <c r="H349" s="16">
        <v>8283.52</v>
      </c>
      <c r="I349" s="16">
        <v>10619.61</v>
      </c>
    </row>
    <row r="350" spans="1:9" x14ac:dyDescent="0.3">
      <c r="A350" s="6">
        <v>80</v>
      </c>
      <c r="B350" t="s">
        <v>519</v>
      </c>
      <c r="C350" t="s">
        <v>521</v>
      </c>
      <c r="D350" t="s">
        <v>19</v>
      </c>
      <c r="E350" s="16">
        <v>1996.45</v>
      </c>
      <c r="F350" s="16">
        <v>0</v>
      </c>
      <c r="G350" s="16">
        <v>0</v>
      </c>
      <c r="H350" s="16">
        <v>0</v>
      </c>
      <c r="I350" s="16">
        <v>1996.45</v>
      </c>
    </row>
    <row r="351" spans="1:9" x14ac:dyDescent="0.3">
      <c r="A351" s="6">
        <v>81</v>
      </c>
      <c r="B351" t="s">
        <v>522</v>
      </c>
      <c r="C351" t="s">
        <v>523</v>
      </c>
      <c r="D351" t="s">
        <v>15</v>
      </c>
      <c r="E351" s="16">
        <v>1811.06</v>
      </c>
      <c r="F351" s="16">
        <v>0</v>
      </c>
      <c r="G351" s="16">
        <v>0</v>
      </c>
      <c r="H351" s="16">
        <v>0</v>
      </c>
      <c r="I351" s="16">
        <v>1811.06</v>
      </c>
    </row>
    <row r="352" spans="1:9" x14ac:dyDescent="0.3">
      <c r="A352" s="6">
        <v>81</v>
      </c>
      <c r="B352" t="s">
        <v>522</v>
      </c>
      <c r="C352" t="s">
        <v>524</v>
      </c>
      <c r="D352" t="s">
        <v>19</v>
      </c>
      <c r="E352" s="16">
        <v>1494.8</v>
      </c>
      <c r="F352" s="16">
        <v>0</v>
      </c>
      <c r="G352" s="16">
        <v>0</v>
      </c>
      <c r="H352" s="16">
        <v>0</v>
      </c>
      <c r="I352" s="16">
        <v>1494.8</v>
      </c>
    </row>
    <row r="353" spans="1:9" x14ac:dyDescent="0.3">
      <c r="A353" s="6">
        <v>82</v>
      </c>
      <c r="B353" t="s">
        <v>525</v>
      </c>
      <c r="C353" t="s">
        <v>526</v>
      </c>
      <c r="D353" t="s">
        <v>15</v>
      </c>
      <c r="E353" s="16">
        <v>9000</v>
      </c>
      <c r="F353" s="16">
        <v>0</v>
      </c>
      <c r="G353" s="16">
        <v>0</v>
      </c>
      <c r="H353" s="16">
        <v>0</v>
      </c>
      <c r="I353" s="16">
        <v>9000</v>
      </c>
    </row>
    <row r="354" spans="1:9" x14ac:dyDescent="0.3">
      <c r="A354" s="6">
        <v>82</v>
      </c>
      <c r="B354" t="s">
        <v>525</v>
      </c>
      <c r="C354" t="s">
        <v>527</v>
      </c>
      <c r="D354" t="s">
        <v>23</v>
      </c>
      <c r="E354" s="16">
        <v>21999.86</v>
      </c>
      <c r="F354" s="16">
        <v>0</v>
      </c>
      <c r="G354" s="16">
        <v>1423.95</v>
      </c>
      <c r="H354" s="16">
        <v>0</v>
      </c>
      <c r="I354" s="16">
        <v>23423.81</v>
      </c>
    </row>
    <row r="355" spans="1:9" x14ac:dyDescent="0.3">
      <c r="A355" s="6">
        <v>82</v>
      </c>
      <c r="B355" t="s">
        <v>525</v>
      </c>
      <c r="C355" t="s">
        <v>528</v>
      </c>
      <c r="D355" t="s">
        <v>19</v>
      </c>
      <c r="E355" s="16">
        <v>20716.7</v>
      </c>
      <c r="F355" s="16">
        <v>7600.42</v>
      </c>
      <c r="G355" s="16">
        <v>0</v>
      </c>
      <c r="H355" s="16">
        <v>0</v>
      </c>
      <c r="I355" s="16">
        <v>28317.119999999999</v>
      </c>
    </row>
    <row r="356" spans="1:9" x14ac:dyDescent="0.3">
      <c r="A356" s="6">
        <v>83</v>
      </c>
      <c r="B356" t="s">
        <v>529</v>
      </c>
      <c r="C356" t="s">
        <v>530</v>
      </c>
      <c r="D356" t="s">
        <v>15</v>
      </c>
      <c r="E356" s="16">
        <v>2621.14</v>
      </c>
      <c r="F356" s="16">
        <v>0</v>
      </c>
      <c r="G356" s="16">
        <v>0</v>
      </c>
      <c r="H356" s="16">
        <v>731.68</v>
      </c>
      <c r="I356" s="16">
        <v>3352.82</v>
      </c>
    </row>
    <row r="357" spans="1:9" x14ac:dyDescent="0.3">
      <c r="A357" s="6">
        <v>83</v>
      </c>
      <c r="B357" t="s">
        <v>529</v>
      </c>
      <c r="C357" t="s">
        <v>531</v>
      </c>
      <c r="D357" t="s">
        <v>19</v>
      </c>
      <c r="E357" s="16">
        <v>4111.28</v>
      </c>
      <c r="F357" s="16">
        <v>0</v>
      </c>
      <c r="G357" s="16">
        <v>500</v>
      </c>
      <c r="H357" s="16">
        <v>0</v>
      </c>
      <c r="I357" s="16">
        <v>4611.28</v>
      </c>
    </row>
    <row r="358" spans="1:9" x14ac:dyDescent="0.3">
      <c r="A358" s="6">
        <v>83</v>
      </c>
      <c r="B358" t="s">
        <v>529</v>
      </c>
      <c r="C358" t="s">
        <v>532</v>
      </c>
      <c r="D358" t="s">
        <v>65</v>
      </c>
      <c r="E358" s="16">
        <v>1219.32</v>
      </c>
      <c r="F358" s="16">
        <v>0</v>
      </c>
      <c r="G358" s="16">
        <v>0</v>
      </c>
      <c r="H358" s="16">
        <v>123.83</v>
      </c>
      <c r="I358" s="16">
        <v>1343.15</v>
      </c>
    </row>
    <row r="359" spans="1:9" x14ac:dyDescent="0.3">
      <c r="A359" s="6">
        <v>83</v>
      </c>
      <c r="B359" t="s">
        <v>529</v>
      </c>
      <c r="C359" t="s">
        <v>533</v>
      </c>
      <c r="D359" t="s">
        <v>534</v>
      </c>
      <c r="E359" s="16">
        <v>247.45</v>
      </c>
      <c r="F359" s="16">
        <v>54.87</v>
      </c>
      <c r="G359" s="16">
        <v>0</v>
      </c>
      <c r="H359" s="16">
        <v>0</v>
      </c>
      <c r="I359" s="16">
        <v>302.32</v>
      </c>
    </row>
    <row r="360" spans="1:9" x14ac:dyDescent="0.3">
      <c r="A360" s="6">
        <v>84</v>
      </c>
      <c r="B360" t="s">
        <v>535</v>
      </c>
      <c r="C360" t="s">
        <v>536</v>
      </c>
      <c r="D360" t="s">
        <v>15</v>
      </c>
      <c r="E360" s="16">
        <v>4535</v>
      </c>
      <c r="F360" s="16">
        <v>0</v>
      </c>
      <c r="G360" s="16">
        <v>0</v>
      </c>
      <c r="H360" s="16">
        <v>0</v>
      </c>
      <c r="I360" s="16">
        <v>4535</v>
      </c>
    </row>
    <row r="361" spans="1:9" x14ac:dyDescent="0.3">
      <c r="A361" s="6">
        <v>84</v>
      </c>
      <c r="B361" t="s">
        <v>535</v>
      </c>
      <c r="C361" t="s">
        <v>537</v>
      </c>
      <c r="D361" t="s">
        <v>23</v>
      </c>
      <c r="E361" s="16">
        <v>24083</v>
      </c>
      <c r="F361" s="16">
        <v>411</v>
      </c>
      <c r="G361" s="16">
        <v>0</v>
      </c>
      <c r="H361" s="16">
        <v>0</v>
      </c>
      <c r="I361" s="16">
        <v>24494</v>
      </c>
    </row>
    <row r="362" spans="1:9" x14ac:dyDescent="0.3">
      <c r="A362" s="6">
        <v>84</v>
      </c>
      <c r="B362" t="s">
        <v>535</v>
      </c>
      <c r="C362" t="s">
        <v>538</v>
      </c>
      <c r="D362" t="s">
        <v>104</v>
      </c>
      <c r="E362" s="16">
        <v>3158.85</v>
      </c>
      <c r="F362" s="16">
        <v>7926.37</v>
      </c>
      <c r="G362" s="16">
        <v>0</v>
      </c>
      <c r="H362" s="16">
        <v>1632.12</v>
      </c>
      <c r="I362" s="16">
        <v>12717.34</v>
      </c>
    </row>
    <row r="363" spans="1:9" x14ac:dyDescent="0.3">
      <c r="A363" s="6">
        <v>84</v>
      </c>
      <c r="B363" t="s">
        <v>535</v>
      </c>
      <c r="C363" t="s">
        <v>539</v>
      </c>
      <c r="D363" t="s">
        <v>540</v>
      </c>
      <c r="E363" s="16">
        <v>6970.8</v>
      </c>
      <c r="F363" s="16">
        <v>0</v>
      </c>
      <c r="G363" s="16">
        <v>0</v>
      </c>
      <c r="H363" s="16">
        <v>0</v>
      </c>
      <c r="I363" s="16">
        <v>6970.8</v>
      </c>
    </row>
    <row r="364" spans="1:9" x14ac:dyDescent="0.3">
      <c r="A364" s="6">
        <v>84</v>
      </c>
      <c r="B364" t="s">
        <v>535</v>
      </c>
      <c r="C364" t="s">
        <v>541</v>
      </c>
      <c r="D364" t="s">
        <v>542</v>
      </c>
      <c r="E364" s="16">
        <v>1778.37</v>
      </c>
      <c r="F364" s="16">
        <v>0</v>
      </c>
      <c r="G364" s="16">
        <v>0</v>
      </c>
      <c r="H364" s="16">
        <v>0</v>
      </c>
      <c r="I364" s="16">
        <v>1778.37</v>
      </c>
    </row>
    <row r="365" spans="1:9" x14ac:dyDescent="0.3">
      <c r="A365" s="6">
        <v>85</v>
      </c>
      <c r="B365" t="s">
        <v>543</v>
      </c>
      <c r="C365" t="s">
        <v>544</v>
      </c>
      <c r="D365" t="s">
        <v>15</v>
      </c>
      <c r="E365" s="16">
        <v>5050</v>
      </c>
      <c r="F365" s="16">
        <v>0</v>
      </c>
      <c r="G365" s="16">
        <v>0</v>
      </c>
      <c r="H365" s="16">
        <v>0</v>
      </c>
      <c r="I365" s="16">
        <v>5050</v>
      </c>
    </row>
    <row r="366" spans="1:9" x14ac:dyDescent="0.3">
      <c r="A366" s="6">
        <v>85</v>
      </c>
      <c r="B366" t="s">
        <v>543</v>
      </c>
      <c r="C366" t="s">
        <v>545</v>
      </c>
      <c r="D366" t="s">
        <v>17</v>
      </c>
      <c r="E366" s="16">
        <v>5974.71</v>
      </c>
      <c r="F366" s="16">
        <v>0</v>
      </c>
      <c r="G366" s="16">
        <v>0</v>
      </c>
      <c r="H366" s="16">
        <v>226.71</v>
      </c>
      <c r="I366" s="16">
        <v>6201.42</v>
      </c>
    </row>
    <row r="367" spans="1:9" x14ac:dyDescent="0.3">
      <c r="A367" s="6">
        <v>85</v>
      </c>
      <c r="B367" t="s">
        <v>543</v>
      </c>
      <c r="C367" t="s">
        <v>546</v>
      </c>
      <c r="D367" t="s">
        <v>19</v>
      </c>
      <c r="E367" s="16">
        <v>4401.88</v>
      </c>
      <c r="F367" s="16">
        <v>8251.14</v>
      </c>
      <c r="G367" s="16">
        <v>190.13</v>
      </c>
      <c r="H367" s="16">
        <v>2381.6</v>
      </c>
      <c r="I367" s="16">
        <v>15224.75</v>
      </c>
    </row>
    <row r="368" spans="1:9" x14ac:dyDescent="0.3">
      <c r="A368" s="6">
        <v>85</v>
      </c>
      <c r="B368" t="s">
        <v>543</v>
      </c>
      <c r="C368" t="s">
        <v>547</v>
      </c>
      <c r="D368" t="s">
        <v>548</v>
      </c>
      <c r="E368" s="16">
        <v>1103.53</v>
      </c>
      <c r="F368" s="16">
        <v>3200</v>
      </c>
      <c r="G368" s="16">
        <v>2927.42</v>
      </c>
      <c r="H368" s="16">
        <v>0</v>
      </c>
      <c r="I368" s="16">
        <v>7230.95</v>
      </c>
    </row>
    <row r="369" spans="1:9" x14ac:dyDescent="0.3">
      <c r="A369" s="6">
        <v>86</v>
      </c>
      <c r="B369" t="s">
        <v>549</v>
      </c>
      <c r="C369" t="s">
        <v>550</v>
      </c>
      <c r="D369" t="s">
        <v>15</v>
      </c>
      <c r="E369" s="16">
        <v>408.34</v>
      </c>
      <c r="F369" s="16">
        <v>0</v>
      </c>
      <c r="G369" s="16">
        <v>0</v>
      </c>
      <c r="H369" s="16">
        <v>133.15</v>
      </c>
      <c r="I369" s="16">
        <v>541.49</v>
      </c>
    </row>
    <row r="370" spans="1:9" x14ac:dyDescent="0.3">
      <c r="A370" s="6">
        <v>87</v>
      </c>
      <c r="B370" t="s">
        <v>551</v>
      </c>
      <c r="C370" t="s">
        <v>552</v>
      </c>
      <c r="D370" t="s">
        <v>15</v>
      </c>
      <c r="E370" s="16">
        <v>1006.09</v>
      </c>
      <c r="F370" s="16">
        <v>0</v>
      </c>
      <c r="G370" s="16">
        <v>0</v>
      </c>
      <c r="H370" s="16">
        <v>0</v>
      </c>
      <c r="I370" s="16">
        <v>1006.09</v>
      </c>
    </row>
    <row r="371" spans="1:9" x14ac:dyDescent="0.3">
      <c r="A371" s="6">
        <v>87</v>
      </c>
      <c r="B371" t="s">
        <v>551</v>
      </c>
      <c r="C371" t="s">
        <v>553</v>
      </c>
      <c r="D371" t="s">
        <v>23</v>
      </c>
      <c r="E371" s="16">
        <v>2538.02</v>
      </c>
      <c r="F371" s="16">
        <v>0</v>
      </c>
      <c r="G371" s="16">
        <v>1384.13</v>
      </c>
      <c r="H371" s="16">
        <v>0</v>
      </c>
      <c r="I371" s="16">
        <v>3922.15</v>
      </c>
    </row>
    <row r="372" spans="1:9" x14ac:dyDescent="0.3">
      <c r="A372" s="6">
        <v>87</v>
      </c>
      <c r="B372" t="s">
        <v>551</v>
      </c>
      <c r="C372" t="s">
        <v>554</v>
      </c>
      <c r="D372" t="s">
        <v>32</v>
      </c>
      <c r="E372" s="16">
        <v>4550.3900000000003</v>
      </c>
      <c r="F372" s="16">
        <v>0</v>
      </c>
      <c r="G372" s="16">
        <v>0</v>
      </c>
      <c r="H372" s="16">
        <v>0</v>
      </c>
      <c r="I372" s="16">
        <v>4550.3900000000003</v>
      </c>
    </row>
    <row r="373" spans="1:9" x14ac:dyDescent="0.3">
      <c r="A373" s="6">
        <v>88</v>
      </c>
      <c r="B373" t="s">
        <v>555</v>
      </c>
      <c r="C373" t="s">
        <v>556</v>
      </c>
      <c r="D373" t="s">
        <v>15</v>
      </c>
      <c r="E373" s="16">
        <v>6267.04</v>
      </c>
      <c r="F373" s="16">
        <v>0</v>
      </c>
      <c r="G373" s="16">
        <v>0</v>
      </c>
      <c r="H373" s="16">
        <v>0</v>
      </c>
      <c r="I373" s="16">
        <v>6267.04</v>
      </c>
    </row>
    <row r="374" spans="1:9" x14ac:dyDescent="0.3">
      <c r="A374" s="6">
        <v>88</v>
      </c>
      <c r="B374" t="s">
        <v>555</v>
      </c>
      <c r="C374" t="s">
        <v>557</v>
      </c>
      <c r="D374" t="s">
        <v>17</v>
      </c>
      <c r="E374" s="16">
        <v>15636.22</v>
      </c>
      <c r="F374" s="16">
        <v>0</v>
      </c>
      <c r="G374" s="16">
        <v>2965.74</v>
      </c>
      <c r="H374" s="16">
        <v>0</v>
      </c>
      <c r="I374" s="16">
        <v>18601.96</v>
      </c>
    </row>
    <row r="375" spans="1:9" x14ac:dyDescent="0.3">
      <c r="A375" s="6">
        <v>88</v>
      </c>
      <c r="B375" t="s">
        <v>555</v>
      </c>
      <c r="C375" t="s">
        <v>558</v>
      </c>
      <c r="D375" t="s">
        <v>19</v>
      </c>
      <c r="E375" s="16">
        <v>799.43</v>
      </c>
      <c r="F375" s="16">
        <v>0</v>
      </c>
      <c r="G375" s="16">
        <v>0</v>
      </c>
      <c r="H375" s="16">
        <v>0</v>
      </c>
      <c r="I375" s="16">
        <v>799.43</v>
      </c>
    </row>
    <row r="376" spans="1:9" x14ac:dyDescent="0.3">
      <c r="A376" s="6">
        <v>89</v>
      </c>
      <c r="B376" t="s">
        <v>559</v>
      </c>
      <c r="C376" t="s">
        <v>560</v>
      </c>
      <c r="D376" t="s">
        <v>23</v>
      </c>
      <c r="E376" s="16">
        <v>7855</v>
      </c>
      <c r="F376" s="16">
        <v>0</v>
      </c>
      <c r="G376" s="16">
        <v>2983</v>
      </c>
      <c r="H376" s="16">
        <v>0</v>
      </c>
      <c r="I376" s="16">
        <v>10838</v>
      </c>
    </row>
    <row r="377" spans="1:9" x14ac:dyDescent="0.3">
      <c r="A377" s="6">
        <v>89</v>
      </c>
      <c r="B377" t="s">
        <v>559</v>
      </c>
      <c r="C377" t="s">
        <v>561</v>
      </c>
      <c r="D377" t="s">
        <v>134</v>
      </c>
      <c r="E377" s="16">
        <v>3637</v>
      </c>
      <c r="F377" s="16">
        <v>0</v>
      </c>
      <c r="G377" s="16">
        <v>0</v>
      </c>
      <c r="H377" s="16">
        <v>0</v>
      </c>
      <c r="I377" s="16">
        <v>3637</v>
      </c>
    </row>
    <row r="378" spans="1:9" x14ac:dyDescent="0.3">
      <c r="A378" s="6">
        <v>89</v>
      </c>
      <c r="B378" t="s">
        <v>559</v>
      </c>
      <c r="C378" t="s">
        <v>562</v>
      </c>
      <c r="D378" t="s">
        <v>19</v>
      </c>
      <c r="E378" s="16">
        <v>5286.47</v>
      </c>
      <c r="F378" s="16">
        <v>21970</v>
      </c>
      <c r="G378" s="16">
        <v>1000</v>
      </c>
      <c r="H378" s="16">
        <v>12061.83</v>
      </c>
      <c r="I378" s="16">
        <v>40318.300000000003</v>
      </c>
    </row>
    <row r="379" spans="1:9" x14ac:dyDescent="0.3">
      <c r="A379" s="6">
        <v>89</v>
      </c>
      <c r="B379" t="s">
        <v>559</v>
      </c>
      <c r="C379" t="s">
        <v>563</v>
      </c>
      <c r="D379" t="s">
        <v>564</v>
      </c>
      <c r="E379" s="16">
        <v>682.05</v>
      </c>
      <c r="F379" s="16">
        <v>0</v>
      </c>
      <c r="G379" s="16">
        <v>0</v>
      </c>
      <c r="H379" s="16">
        <v>3193.66</v>
      </c>
      <c r="I379" s="16">
        <v>3875.71</v>
      </c>
    </row>
    <row r="380" spans="1:9" x14ac:dyDescent="0.3">
      <c r="A380" s="6">
        <v>90</v>
      </c>
      <c r="B380" t="s">
        <v>565</v>
      </c>
      <c r="C380" t="s">
        <v>566</v>
      </c>
      <c r="D380" t="s">
        <v>15</v>
      </c>
      <c r="E380" s="16">
        <v>4350.1000000000004</v>
      </c>
      <c r="F380" s="16">
        <v>0</v>
      </c>
      <c r="G380" s="16">
        <v>0</v>
      </c>
      <c r="H380" s="16">
        <v>3061.24</v>
      </c>
      <c r="I380" s="16">
        <v>7411.34</v>
      </c>
    </row>
    <row r="381" spans="1:9" x14ac:dyDescent="0.3">
      <c r="A381" s="6">
        <v>90</v>
      </c>
      <c r="B381" t="s">
        <v>565</v>
      </c>
      <c r="C381" t="s">
        <v>567</v>
      </c>
      <c r="D381" t="s">
        <v>17</v>
      </c>
      <c r="E381" s="16">
        <v>1225.6600000000001</v>
      </c>
      <c r="F381" s="16">
        <v>0</v>
      </c>
      <c r="G381" s="16">
        <v>0</v>
      </c>
      <c r="H381" s="16">
        <v>0</v>
      </c>
      <c r="I381" s="16">
        <v>1225.6600000000001</v>
      </c>
    </row>
    <row r="382" spans="1:9" x14ac:dyDescent="0.3">
      <c r="A382" s="6">
        <v>90</v>
      </c>
      <c r="B382" t="s">
        <v>565</v>
      </c>
      <c r="C382" t="s">
        <v>568</v>
      </c>
      <c r="D382" t="s">
        <v>569</v>
      </c>
      <c r="E382" s="16">
        <v>2052.13</v>
      </c>
      <c r="F382" s="16">
        <v>0</v>
      </c>
      <c r="G382" s="16">
        <v>0</v>
      </c>
      <c r="H382" s="16">
        <v>0</v>
      </c>
      <c r="I382" s="16">
        <v>2052.13</v>
      </c>
    </row>
    <row r="383" spans="1:9" x14ac:dyDescent="0.3">
      <c r="A383" s="6">
        <v>91</v>
      </c>
      <c r="B383" t="s">
        <v>570</v>
      </c>
      <c r="C383" t="s">
        <v>571</v>
      </c>
      <c r="D383" t="s">
        <v>15</v>
      </c>
      <c r="E383" s="16">
        <v>236.76</v>
      </c>
      <c r="F383" s="16">
        <v>0</v>
      </c>
      <c r="G383" s="16">
        <v>0</v>
      </c>
      <c r="H383" s="16">
        <v>0</v>
      </c>
      <c r="I383" s="16">
        <v>236.76</v>
      </c>
    </row>
    <row r="384" spans="1:9" x14ac:dyDescent="0.3">
      <c r="A384" s="6">
        <v>91</v>
      </c>
      <c r="B384" t="s">
        <v>570</v>
      </c>
      <c r="C384" t="s">
        <v>572</v>
      </c>
      <c r="D384" t="s">
        <v>17</v>
      </c>
      <c r="E384" s="16">
        <v>0</v>
      </c>
      <c r="F384" s="16">
        <v>0</v>
      </c>
      <c r="G384" s="16">
        <v>0</v>
      </c>
      <c r="H384" s="16">
        <v>0</v>
      </c>
      <c r="I384" s="16">
        <v>0</v>
      </c>
    </row>
    <row r="385" spans="1:9" x14ac:dyDescent="0.3">
      <c r="A385" s="6">
        <v>91</v>
      </c>
      <c r="B385" t="s">
        <v>570</v>
      </c>
      <c r="C385" t="s">
        <v>573</v>
      </c>
      <c r="D385" t="s">
        <v>19</v>
      </c>
      <c r="E385" s="16">
        <v>436.7</v>
      </c>
      <c r="F385" s="16">
        <v>0</v>
      </c>
      <c r="G385" s="16">
        <v>0</v>
      </c>
      <c r="H385" s="16">
        <v>0</v>
      </c>
      <c r="I385" s="16">
        <v>436.7</v>
      </c>
    </row>
    <row r="386" spans="1:9" x14ac:dyDescent="0.3">
      <c r="A386" s="6">
        <v>92</v>
      </c>
      <c r="B386" t="s">
        <v>574</v>
      </c>
      <c r="C386" t="s">
        <v>575</v>
      </c>
      <c r="D386" t="s">
        <v>15</v>
      </c>
      <c r="E386" s="16">
        <v>1421.4</v>
      </c>
      <c r="F386" s="16">
        <v>0</v>
      </c>
      <c r="G386" s="16">
        <v>0</v>
      </c>
      <c r="H386" s="16">
        <v>208.35</v>
      </c>
      <c r="I386" s="16">
        <v>1629.75</v>
      </c>
    </row>
    <row r="387" spans="1:9" x14ac:dyDescent="0.3">
      <c r="A387" s="6">
        <v>92</v>
      </c>
      <c r="B387" t="s">
        <v>574</v>
      </c>
      <c r="C387" t="s">
        <v>576</v>
      </c>
      <c r="D387" t="s">
        <v>17</v>
      </c>
      <c r="E387" s="16">
        <v>2420.5500000000002</v>
      </c>
      <c r="F387" s="16">
        <v>0</v>
      </c>
      <c r="G387" s="16">
        <v>0</v>
      </c>
      <c r="H387" s="16">
        <v>0</v>
      </c>
      <c r="I387" s="16">
        <v>2420.5500000000002</v>
      </c>
    </row>
    <row r="388" spans="1:9" x14ac:dyDescent="0.3">
      <c r="A388" s="6">
        <v>92</v>
      </c>
      <c r="B388" t="s">
        <v>574</v>
      </c>
      <c r="C388" t="s">
        <v>577</v>
      </c>
      <c r="D388" t="s">
        <v>19</v>
      </c>
      <c r="E388" s="16">
        <v>2253.62</v>
      </c>
      <c r="F388" s="16">
        <v>0</v>
      </c>
      <c r="G388" s="16">
        <v>0</v>
      </c>
      <c r="H388" s="16">
        <v>0</v>
      </c>
      <c r="I388" s="16">
        <v>2253.62</v>
      </c>
    </row>
    <row r="389" spans="1:9" s="5" customFormat="1" x14ac:dyDescent="0.3">
      <c r="A389" s="7"/>
      <c r="B389" s="5" t="s">
        <v>732</v>
      </c>
      <c r="E389" s="20">
        <v>1659485.0999999996</v>
      </c>
      <c r="F389" s="20">
        <v>1786164.1700000002</v>
      </c>
      <c r="G389" s="20">
        <v>667932.83999999973</v>
      </c>
      <c r="H389" s="20">
        <v>1040427.85</v>
      </c>
      <c r="I389" s="20">
        <v>5154009.959999999</v>
      </c>
    </row>
    <row r="393" spans="1:9" s="5" customFormat="1" x14ac:dyDescent="0.3">
      <c r="A393" s="7"/>
      <c r="D393" s="4"/>
      <c r="E393" s="20"/>
      <c r="F393" s="20"/>
      <c r="G393" s="20"/>
      <c r="H393" s="20"/>
      <c r="I393" s="20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393"/>
  <sheetViews>
    <sheetView topLeftCell="V1" workbookViewId="0">
      <pane ySplit="1" topLeftCell="A359" activePane="bottomLeft" state="frozen"/>
      <selection activeCell="O1" sqref="O1"/>
      <selection pane="bottomLeft" activeCell="A389" sqref="A389:XFD389"/>
    </sheetView>
  </sheetViews>
  <sheetFormatPr defaultRowHeight="14.4" x14ac:dyDescent="0.3"/>
  <cols>
    <col min="1" max="1" width="11.33203125" style="6" customWidth="1"/>
    <col min="2" max="2" width="19.6640625" customWidth="1"/>
    <col min="3" max="3" width="9.88671875" customWidth="1"/>
    <col min="4" max="4" width="21.109375" customWidth="1"/>
    <col min="5" max="5" width="16.6640625" style="16" customWidth="1"/>
    <col min="6" max="7" width="17.44140625" style="16" customWidth="1"/>
    <col min="8" max="8" width="15.6640625" style="16" customWidth="1"/>
    <col min="9" max="10" width="24" style="16" customWidth="1"/>
    <col min="11" max="11" width="21.44140625" style="16" customWidth="1"/>
    <col min="12" max="13" width="18.44140625" style="16" customWidth="1"/>
    <col min="14" max="14" width="16.44140625" style="16" customWidth="1"/>
    <col min="15" max="16" width="22.109375" style="16" customWidth="1"/>
    <col min="17" max="17" width="18.109375" style="16" customWidth="1"/>
    <col min="18" max="18" width="13.44140625" style="16" customWidth="1"/>
    <col min="19" max="20" width="14.109375" style="16" customWidth="1"/>
    <col min="21" max="22" width="22.44140625" style="16" customWidth="1"/>
    <col min="23" max="24" width="20.6640625" style="16" customWidth="1"/>
    <col min="25" max="25" width="13.6640625" style="16" customWidth="1"/>
    <col min="26" max="27" width="21.6640625" style="16" customWidth="1"/>
    <col min="28" max="28" width="13.44140625" style="16" customWidth="1"/>
    <col min="29" max="30" width="16.6640625" style="16" customWidth="1"/>
    <col min="31" max="31" width="11.5546875" style="16" customWidth="1"/>
    <col min="32" max="33" width="15.5546875" style="16" customWidth="1"/>
    <col min="34" max="34" width="13.88671875" style="16" bestFit="1" customWidth="1"/>
  </cols>
  <sheetData>
    <row r="1" spans="1:34" s="6" customFormat="1" x14ac:dyDescent="0.3">
      <c r="A1" s="6" t="s">
        <v>578</v>
      </c>
      <c r="B1" s="6" t="s">
        <v>579</v>
      </c>
      <c r="C1" s="6" t="s">
        <v>717</v>
      </c>
      <c r="D1" s="6" t="s">
        <v>581</v>
      </c>
      <c r="E1" s="19" t="s">
        <v>603</v>
      </c>
      <c r="F1" s="19" t="s">
        <v>604</v>
      </c>
      <c r="G1" s="19" t="s">
        <v>605</v>
      </c>
      <c r="H1" s="19" t="s">
        <v>606</v>
      </c>
      <c r="I1" s="19" t="s">
        <v>607</v>
      </c>
      <c r="J1" s="19" t="s">
        <v>608</v>
      </c>
      <c r="K1" s="19" t="s">
        <v>609</v>
      </c>
      <c r="L1" s="19" t="s">
        <v>610</v>
      </c>
      <c r="M1" s="19" t="s">
        <v>611</v>
      </c>
      <c r="N1" s="19" t="s">
        <v>612</v>
      </c>
      <c r="O1" s="19" t="s">
        <v>613</v>
      </c>
      <c r="P1" s="19" t="s">
        <v>614</v>
      </c>
      <c r="Q1" s="19" t="s">
        <v>615</v>
      </c>
      <c r="R1" s="19" t="s">
        <v>616</v>
      </c>
      <c r="S1" s="19" t="s">
        <v>617</v>
      </c>
      <c r="T1" s="19" t="s">
        <v>618</v>
      </c>
      <c r="U1" s="19" t="s">
        <v>619</v>
      </c>
      <c r="V1" s="19" t="s">
        <v>620</v>
      </c>
      <c r="W1" s="19" t="s">
        <v>621</v>
      </c>
      <c r="X1" s="19" t="s">
        <v>622</v>
      </c>
      <c r="Y1" s="19" t="s">
        <v>623</v>
      </c>
      <c r="Z1" s="19" t="s">
        <v>624</v>
      </c>
      <c r="AA1" s="19" t="s">
        <v>625</v>
      </c>
      <c r="AB1" s="19" t="s">
        <v>626</v>
      </c>
      <c r="AC1" s="19" t="s">
        <v>627</v>
      </c>
      <c r="AD1" s="19" t="s">
        <v>628</v>
      </c>
      <c r="AE1" s="19" t="s">
        <v>629</v>
      </c>
      <c r="AF1" s="19" t="s">
        <v>630</v>
      </c>
      <c r="AG1" s="19" t="s">
        <v>631</v>
      </c>
      <c r="AH1" s="19" t="s">
        <v>12</v>
      </c>
    </row>
    <row r="2" spans="1:34" x14ac:dyDescent="0.3">
      <c r="A2" s="6">
        <v>1</v>
      </c>
      <c r="B2" t="s">
        <v>13</v>
      </c>
      <c r="C2" t="s">
        <v>14</v>
      </c>
      <c r="D2" t="s">
        <v>15</v>
      </c>
      <c r="E2" s="16">
        <v>0</v>
      </c>
      <c r="F2" s="16">
        <v>0</v>
      </c>
      <c r="G2" s="16">
        <v>0</v>
      </c>
      <c r="H2" s="16">
        <v>0</v>
      </c>
      <c r="I2" s="16">
        <v>3045</v>
      </c>
      <c r="J2" s="16">
        <v>22767.89</v>
      </c>
      <c r="K2" s="16">
        <v>0</v>
      </c>
      <c r="L2" s="16">
        <v>0</v>
      </c>
      <c r="M2" s="16">
        <v>0</v>
      </c>
      <c r="N2" s="16">
        <v>0</v>
      </c>
      <c r="O2" s="16">
        <v>0</v>
      </c>
      <c r="P2" s="16">
        <v>0</v>
      </c>
      <c r="Q2" s="16">
        <v>0</v>
      </c>
      <c r="R2" s="16">
        <v>0</v>
      </c>
      <c r="S2" s="16">
        <v>0</v>
      </c>
      <c r="T2" s="16">
        <v>0</v>
      </c>
      <c r="U2" s="16">
        <v>0</v>
      </c>
      <c r="V2" s="16">
        <v>0</v>
      </c>
      <c r="W2" s="16">
        <v>0</v>
      </c>
      <c r="X2" s="16">
        <v>0</v>
      </c>
      <c r="Y2" s="16">
        <v>0</v>
      </c>
      <c r="Z2" s="16">
        <v>0</v>
      </c>
      <c r="AA2" s="16">
        <v>0</v>
      </c>
      <c r="AB2" s="16">
        <v>0</v>
      </c>
      <c r="AC2" s="16">
        <v>0</v>
      </c>
      <c r="AD2" s="16">
        <v>6893.95</v>
      </c>
      <c r="AE2" s="16">
        <v>0</v>
      </c>
      <c r="AF2" s="16">
        <v>0</v>
      </c>
      <c r="AG2" s="16">
        <v>20.75</v>
      </c>
      <c r="AH2" s="16">
        <v>32727.59</v>
      </c>
    </row>
    <row r="3" spans="1:34" x14ac:dyDescent="0.3">
      <c r="A3" s="6">
        <v>1</v>
      </c>
      <c r="B3" t="s">
        <v>13</v>
      </c>
      <c r="C3" t="s">
        <v>16</v>
      </c>
      <c r="D3" t="s">
        <v>17</v>
      </c>
      <c r="E3" s="16">
        <v>0</v>
      </c>
      <c r="F3" s="16">
        <v>0</v>
      </c>
      <c r="G3" s="16">
        <v>0</v>
      </c>
      <c r="H3" s="16">
        <v>0</v>
      </c>
      <c r="I3" s="16">
        <v>2950</v>
      </c>
      <c r="J3" s="16">
        <v>7026</v>
      </c>
      <c r="K3" s="16">
        <v>0</v>
      </c>
      <c r="L3" s="16">
        <v>0</v>
      </c>
      <c r="M3" s="16">
        <v>0</v>
      </c>
      <c r="N3" s="16">
        <v>300</v>
      </c>
      <c r="O3" s="16">
        <v>3793.27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  <c r="X3" s="16">
        <v>0</v>
      </c>
      <c r="Y3" s="16">
        <v>0</v>
      </c>
      <c r="Z3" s="16">
        <v>0</v>
      </c>
      <c r="AA3" s="16">
        <v>0</v>
      </c>
      <c r="AB3" s="16">
        <v>0</v>
      </c>
      <c r="AC3" s="16">
        <v>0</v>
      </c>
      <c r="AD3" s="16">
        <v>0</v>
      </c>
      <c r="AE3" s="16">
        <v>11.17</v>
      </c>
      <c r="AF3" s="16">
        <v>0</v>
      </c>
      <c r="AG3" s="16">
        <v>0</v>
      </c>
      <c r="AH3" s="16">
        <v>14080.44</v>
      </c>
    </row>
    <row r="4" spans="1:34" x14ac:dyDescent="0.3">
      <c r="A4" s="6">
        <v>1</v>
      </c>
      <c r="B4" t="s">
        <v>13</v>
      </c>
      <c r="C4" t="s">
        <v>18</v>
      </c>
      <c r="D4" t="s">
        <v>19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41466</v>
      </c>
      <c r="X4" s="16">
        <v>0</v>
      </c>
      <c r="Y4" s="16">
        <v>0</v>
      </c>
      <c r="Z4" s="16">
        <v>0</v>
      </c>
      <c r="AA4" s="16">
        <v>0</v>
      </c>
      <c r="AB4" s="16">
        <v>0</v>
      </c>
      <c r="AC4" s="16">
        <v>0</v>
      </c>
      <c r="AD4" s="16">
        <v>0</v>
      </c>
      <c r="AE4" s="16">
        <v>0</v>
      </c>
      <c r="AF4" s="16">
        <v>0</v>
      </c>
      <c r="AG4" s="16">
        <v>2009</v>
      </c>
      <c r="AH4" s="16">
        <v>43475</v>
      </c>
    </row>
    <row r="5" spans="1:34" x14ac:dyDescent="0.3">
      <c r="A5" s="6">
        <v>2</v>
      </c>
      <c r="B5" t="s">
        <v>20</v>
      </c>
      <c r="C5" t="s">
        <v>21</v>
      </c>
      <c r="D5" t="s">
        <v>15</v>
      </c>
      <c r="E5" s="16">
        <v>0</v>
      </c>
      <c r="F5" s="16">
        <v>3000</v>
      </c>
      <c r="G5" s="16">
        <v>400</v>
      </c>
      <c r="H5" s="16">
        <v>1500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1000</v>
      </c>
      <c r="O5" s="16">
        <v>20000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2300</v>
      </c>
      <c r="X5" s="16">
        <v>0</v>
      </c>
      <c r="Y5" s="16">
        <v>0</v>
      </c>
      <c r="Z5" s="16">
        <v>0</v>
      </c>
      <c r="AA5" s="16">
        <v>7000</v>
      </c>
      <c r="AB5" s="16">
        <v>1000</v>
      </c>
      <c r="AC5" s="16">
        <v>6000</v>
      </c>
      <c r="AD5" s="16">
        <v>0</v>
      </c>
      <c r="AE5" s="16">
        <v>10000</v>
      </c>
      <c r="AF5" s="16">
        <v>0</v>
      </c>
      <c r="AG5" s="16">
        <v>6000</v>
      </c>
      <c r="AH5" s="16">
        <v>58200</v>
      </c>
    </row>
    <row r="6" spans="1:34" x14ac:dyDescent="0.3">
      <c r="A6" s="6">
        <v>2</v>
      </c>
      <c r="B6" t="s">
        <v>20</v>
      </c>
      <c r="C6" t="s">
        <v>22</v>
      </c>
      <c r="D6" t="s">
        <v>23</v>
      </c>
      <c r="E6" s="16">
        <v>0</v>
      </c>
      <c r="F6" s="16">
        <v>252565.63</v>
      </c>
      <c r="G6" s="16">
        <v>50176.56</v>
      </c>
      <c r="H6" s="16">
        <v>0</v>
      </c>
      <c r="I6" s="16">
        <v>152140</v>
      </c>
      <c r="J6" s="16">
        <v>280237.42</v>
      </c>
      <c r="K6" s="16">
        <v>171695.19</v>
      </c>
      <c r="L6" s="16">
        <v>0</v>
      </c>
      <c r="M6" s="16">
        <v>0</v>
      </c>
      <c r="N6" s="16">
        <v>146521.91</v>
      </c>
      <c r="O6" s="16">
        <v>318136.69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23685.88</v>
      </c>
      <c r="W6" s="16">
        <v>140066.56</v>
      </c>
      <c r="X6" s="16">
        <v>0</v>
      </c>
      <c r="Y6" s="16">
        <v>2166.0500000000002</v>
      </c>
      <c r="Z6" s="16">
        <v>13721.22</v>
      </c>
      <c r="AA6" s="16">
        <v>30351.17</v>
      </c>
      <c r="AB6" s="16">
        <v>5997.3</v>
      </c>
      <c r="AC6" s="16">
        <v>0</v>
      </c>
      <c r="AD6" s="16">
        <v>0</v>
      </c>
      <c r="AE6" s="16">
        <v>55238.62</v>
      </c>
      <c r="AF6" s="16">
        <v>0</v>
      </c>
      <c r="AG6" s="16">
        <v>375263.9</v>
      </c>
      <c r="AH6" s="16">
        <v>2017964.1</v>
      </c>
    </row>
    <row r="7" spans="1:34" x14ac:dyDescent="0.3">
      <c r="A7" s="6">
        <v>2</v>
      </c>
      <c r="B7" t="s">
        <v>20</v>
      </c>
      <c r="C7" t="s">
        <v>24</v>
      </c>
      <c r="D7" t="s">
        <v>25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13500</v>
      </c>
      <c r="T7" s="16">
        <v>0</v>
      </c>
      <c r="U7" s="16">
        <v>0</v>
      </c>
      <c r="V7" s="16">
        <v>0</v>
      </c>
      <c r="W7" s="16">
        <v>115000</v>
      </c>
      <c r="X7" s="16">
        <v>0</v>
      </c>
      <c r="Y7" s="16">
        <v>5500</v>
      </c>
      <c r="Z7" s="16">
        <v>0</v>
      </c>
      <c r="AA7" s="16">
        <v>0</v>
      </c>
      <c r="AB7" s="16">
        <v>0</v>
      </c>
      <c r="AC7" s="16">
        <v>10000</v>
      </c>
      <c r="AD7" s="16">
        <v>0</v>
      </c>
      <c r="AE7" s="16">
        <v>0</v>
      </c>
      <c r="AF7" s="16">
        <v>0</v>
      </c>
      <c r="AG7" s="16">
        <v>0</v>
      </c>
      <c r="AH7" s="16">
        <v>144000</v>
      </c>
    </row>
    <row r="8" spans="1:34" x14ac:dyDescent="0.3">
      <c r="A8" s="6">
        <v>2</v>
      </c>
      <c r="B8" t="s">
        <v>20</v>
      </c>
      <c r="C8" t="s">
        <v>26</v>
      </c>
      <c r="D8" t="s">
        <v>27</v>
      </c>
      <c r="E8" s="16">
        <v>0</v>
      </c>
      <c r="F8" s="16">
        <v>0</v>
      </c>
      <c r="G8" s="16">
        <v>0</v>
      </c>
      <c r="H8" s="16">
        <v>0</v>
      </c>
      <c r="I8" s="16">
        <v>5400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11359</v>
      </c>
      <c r="Z8" s="16">
        <v>292768</v>
      </c>
      <c r="AA8" s="16">
        <v>6283</v>
      </c>
      <c r="AB8" s="16">
        <v>3000</v>
      </c>
      <c r="AC8" s="16">
        <v>0</v>
      </c>
      <c r="AD8" s="16">
        <v>0</v>
      </c>
      <c r="AE8" s="16">
        <v>137</v>
      </c>
      <c r="AF8" s="16">
        <v>379</v>
      </c>
      <c r="AG8" s="16">
        <v>733171</v>
      </c>
      <c r="AH8" s="16">
        <v>1052497</v>
      </c>
    </row>
    <row r="9" spans="1:34" x14ac:dyDescent="0.3">
      <c r="A9" s="6">
        <v>3</v>
      </c>
      <c r="B9" t="s">
        <v>28</v>
      </c>
      <c r="C9" t="s">
        <v>29</v>
      </c>
      <c r="D9" t="s">
        <v>15</v>
      </c>
      <c r="E9" s="16">
        <v>0</v>
      </c>
      <c r="F9" s="16">
        <v>16392.28</v>
      </c>
      <c r="G9" s="16">
        <v>723.11</v>
      </c>
      <c r="H9" s="16">
        <v>0</v>
      </c>
      <c r="I9" s="16">
        <v>10991.25</v>
      </c>
      <c r="J9" s="16">
        <v>18784.27</v>
      </c>
      <c r="K9" s="16">
        <v>0</v>
      </c>
      <c r="L9" s="16">
        <v>0</v>
      </c>
      <c r="M9" s="16">
        <v>0</v>
      </c>
      <c r="N9" s="16">
        <v>13680</v>
      </c>
      <c r="O9" s="16">
        <v>1517.59</v>
      </c>
      <c r="P9" s="16">
        <v>52.58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6437.37</v>
      </c>
      <c r="AF9" s="16">
        <v>0</v>
      </c>
      <c r="AG9" s="16">
        <v>116867.86</v>
      </c>
      <c r="AH9" s="16">
        <v>185446.31</v>
      </c>
    </row>
    <row r="10" spans="1:34" x14ac:dyDescent="0.3">
      <c r="A10" s="6">
        <v>3</v>
      </c>
      <c r="B10" t="s">
        <v>28</v>
      </c>
      <c r="C10" t="s">
        <v>30</v>
      </c>
      <c r="D10" t="s">
        <v>23</v>
      </c>
      <c r="E10" s="16">
        <v>0</v>
      </c>
      <c r="F10" s="16">
        <v>5630.37</v>
      </c>
      <c r="G10" s="16">
        <v>0</v>
      </c>
      <c r="H10" s="16">
        <v>0</v>
      </c>
      <c r="I10" s="16">
        <v>21380</v>
      </c>
      <c r="J10" s="16">
        <v>38466.959999999999</v>
      </c>
      <c r="K10" s="16">
        <v>0</v>
      </c>
      <c r="L10" s="16">
        <v>0</v>
      </c>
      <c r="M10" s="16">
        <v>0</v>
      </c>
      <c r="N10" s="16">
        <v>3031</v>
      </c>
      <c r="O10" s="16">
        <v>4558.72</v>
      </c>
      <c r="P10" s="16">
        <v>1445.84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360.12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4988.8500000000004</v>
      </c>
      <c r="AF10" s="16">
        <v>0</v>
      </c>
      <c r="AG10" s="16">
        <v>4307.7299999999996</v>
      </c>
      <c r="AH10" s="16">
        <v>84169.59</v>
      </c>
    </row>
    <row r="11" spans="1:34" x14ac:dyDescent="0.3">
      <c r="A11" s="6">
        <v>3</v>
      </c>
      <c r="B11" t="s">
        <v>28</v>
      </c>
      <c r="C11" t="s">
        <v>31</v>
      </c>
      <c r="D11" t="s">
        <v>32</v>
      </c>
      <c r="E11" s="16">
        <v>0</v>
      </c>
      <c r="F11" s="16">
        <v>167.19</v>
      </c>
      <c r="G11" s="16">
        <v>0</v>
      </c>
      <c r="H11" s="16">
        <v>0</v>
      </c>
      <c r="I11" s="16">
        <v>14776.25</v>
      </c>
      <c r="J11" s="16">
        <v>0</v>
      </c>
      <c r="K11" s="16">
        <v>4163</v>
      </c>
      <c r="L11" s="16">
        <v>375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35</v>
      </c>
      <c r="W11" s="16">
        <v>0</v>
      </c>
      <c r="X11" s="16">
        <v>0</v>
      </c>
      <c r="Y11" s="16">
        <v>720.24</v>
      </c>
      <c r="Z11" s="16">
        <v>0</v>
      </c>
      <c r="AA11" s="16">
        <v>6987.1</v>
      </c>
      <c r="AB11" s="16">
        <v>0</v>
      </c>
      <c r="AC11" s="16">
        <v>0</v>
      </c>
      <c r="AD11" s="16">
        <v>0</v>
      </c>
      <c r="AE11" s="16">
        <v>15000</v>
      </c>
      <c r="AF11" s="16">
        <v>0</v>
      </c>
      <c r="AG11" s="16">
        <v>5127.2</v>
      </c>
      <c r="AH11" s="16">
        <v>47350.98</v>
      </c>
    </row>
    <row r="12" spans="1:34" x14ac:dyDescent="0.3">
      <c r="A12" s="6">
        <v>3</v>
      </c>
      <c r="B12" t="s">
        <v>28</v>
      </c>
      <c r="C12" t="s">
        <v>33</v>
      </c>
      <c r="D12" t="s">
        <v>19</v>
      </c>
      <c r="E12" s="16">
        <v>0</v>
      </c>
      <c r="F12" s="16">
        <v>0</v>
      </c>
      <c r="G12" s="16">
        <v>0</v>
      </c>
      <c r="H12" s="16">
        <v>0</v>
      </c>
      <c r="I12" s="16">
        <v>12000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235164</v>
      </c>
      <c r="X12" s="16">
        <v>11308</v>
      </c>
      <c r="Y12" s="16">
        <v>1349</v>
      </c>
      <c r="Z12" s="16">
        <v>0</v>
      </c>
      <c r="AA12" s="16">
        <v>332</v>
      </c>
      <c r="AB12" s="16">
        <v>1500</v>
      </c>
      <c r="AC12" s="16">
        <v>70039</v>
      </c>
      <c r="AD12" s="16">
        <v>0</v>
      </c>
      <c r="AE12" s="16">
        <v>2628</v>
      </c>
      <c r="AF12" s="16">
        <v>368</v>
      </c>
      <c r="AG12" s="16">
        <v>0</v>
      </c>
      <c r="AH12" s="16">
        <v>334688</v>
      </c>
    </row>
    <row r="13" spans="1:34" x14ac:dyDescent="0.3">
      <c r="A13" s="6">
        <v>4</v>
      </c>
      <c r="B13" t="s">
        <v>34</v>
      </c>
      <c r="C13" t="s">
        <v>35</v>
      </c>
      <c r="D13" t="s">
        <v>15</v>
      </c>
      <c r="E13" s="16">
        <v>1000</v>
      </c>
      <c r="F13" s="16">
        <v>5391.91</v>
      </c>
      <c r="G13" s="16">
        <v>500</v>
      </c>
      <c r="H13" s="16">
        <v>272</v>
      </c>
      <c r="I13" s="16">
        <v>2161.44</v>
      </c>
      <c r="J13" s="16">
        <v>35594.629999999997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500</v>
      </c>
      <c r="AD13" s="16">
        <v>0</v>
      </c>
      <c r="AE13" s="16">
        <v>0</v>
      </c>
      <c r="AF13" s="16">
        <v>0</v>
      </c>
      <c r="AG13" s="16">
        <v>0</v>
      </c>
      <c r="AH13" s="16">
        <v>45419.98</v>
      </c>
    </row>
    <row r="14" spans="1:34" x14ac:dyDescent="0.3">
      <c r="A14" s="6">
        <v>4</v>
      </c>
      <c r="B14" t="s">
        <v>34</v>
      </c>
      <c r="C14" t="s">
        <v>36</v>
      </c>
      <c r="D14" t="s">
        <v>19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3445.93</v>
      </c>
      <c r="X14" s="16">
        <v>0</v>
      </c>
      <c r="Y14" s="16">
        <v>1793.16</v>
      </c>
      <c r="Z14" s="16">
        <v>0</v>
      </c>
      <c r="AA14" s="16">
        <v>319.19</v>
      </c>
      <c r="AB14" s="16">
        <v>0</v>
      </c>
      <c r="AC14" s="16">
        <v>9290.6</v>
      </c>
      <c r="AD14" s="16">
        <v>0</v>
      </c>
      <c r="AE14" s="16">
        <v>0</v>
      </c>
      <c r="AF14" s="16">
        <v>0</v>
      </c>
      <c r="AG14" s="16">
        <v>0</v>
      </c>
      <c r="AH14" s="16">
        <v>14848.88</v>
      </c>
    </row>
    <row r="15" spans="1:34" x14ac:dyDescent="0.3">
      <c r="A15" s="6">
        <v>5</v>
      </c>
      <c r="B15" t="s">
        <v>37</v>
      </c>
      <c r="C15" t="s">
        <v>38</v>
      </c>
      <c r="D15" t="s">
        <v>15</v>
      </c>
      <c r="E15" s="16">
        <v>0</v>
      </c>
      <c r="F15" s="16">
        <v>1971.17</v>
      </c>
      <c r="G15" s="16">
        <v>0</v>
      </c>
      <c r="H15" s="16">
        <v>0</v>
      </c>
      <c r="I15" s="16">
        <v>0</v>
      </c>
      <c r="J15" s="16">
        <v>62703.5</v>
      </c>
      <c r="K15" s="16">
        <v>0</v>
      </c>
      <c r="L15" s="16">
        <v>136</v>
      </c>
      <c r="M15" s="16">
        <v>0</v>
      </c>
      <c r="N15" s="16">
        <v>2201.5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67012.17</v>
      </c>
    </row>
    <row r="16" spans="1:34" x14ac:dyDescent="0.3">
      <c r="A16" s="6">
        <v>5</v>
      </c>
      <c r="B16" t="s">
        <v>37</v>
      </c>
      <c r="C16" t="s">
        <v>39</v>
      </c>
      <c r="D16" t="s">
        <v>17</v>
      </c>
      <c r="E16" s="16">
        <v>0</v>
      </c>
      <c r="F16" s="16">
        <v>1523.1</v>
      </c>
      <c r="G16" s="16">
        <v>11.25</v>
      </c>
      <c r="H16" s="16">
        <v>0</v>
      </c>
      <c r="I16" s="16">
        <v>0</v>
      </c>
      <c r="J16" s="16">
        <v>56622.5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1724.73</v>
      </c>
      <c r="AD16" s="16">
        <v>1645.01</v>
      </c>
      <c r="AE16" s="16">
        <v>0</v>
      </c>
      <c r="AF16" s="16">
        <v>0</v>
      </c>
      <c r="AG16" s="16">
        <v>0</v>
      </c>
      <c r="AH16" s="16">
        <v>61526.59</v>
      </c>
    </row>
    <row r="17" spans="1:34" x14ac:dyDescent="0.3">
      <c r="A17" s="6">
        <v>5</v>
      </c>
      <c r="B17" t="s">
        <v>37</v>
      </c>
      <c r="C17" t="s">
        <v>40</v>
      </c>
      <c r="D17" t="s">
        <v>19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2039</v>
      </c>
      <c r="T17" s="16">
        <v>0</v>
      </c>
      <c r="U17" s="16">
        <v>0</v>
      </c>
      <c r="V17" s="16">
        <v>0</v>
      </c>
      <c r="W17" s="16">
        <v>6789.02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19.27</v>
      </c>
      <c r="AF17" s="16">
        <v>0</v>
      </c>
      <c r="AG17" s="16">
        <v>0</v>
      </c>
      <c r="AH17" s="16">
        <v>8847.2900000000009</v>
      </c>
    </row>
    <row r="18" spans="1:34" x14ac:dyDescent="0.3">
      <c r="A18" s="6">
        <v>6</v>
      </c>
      <c r="B18" t="s">
        <v>41</v>
      </c>
      <c r="C18" t="s">
        <v>42</v>
      </c>
      <c r="D18" t="s">
        <v>15</v>
      </c>
      <c r="E18" s="16">
        <v>0</v>
      </c>
      <c r="F18" s="16">
        <v>0</v>
      </c>
      <c r="G18" s="16">
        <v>0</v>
      </c>
      <c r="H18" s="16">
        <v>0</v>
      </c>
      <c r="I18" s="16">
        <v>5000</v>
      </c>
      <c r="J18" s="16">
        <v>341438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1309</v>
      </c>
      <c r="AH18" s="16">
        <v>347747</v>
      </c>
    </row>
    <row r="19" spans="1:34" x14ac:dyDescent="0.3">
      <c r="A19" s="6">
        <v>6</v>
      </c>
      <c r="B19" t="s">
        <v>41</v>
      </c>
      <c r="C19" t="s">
        <v>43</v>
      </c>
      <c r="D19" t="s">
        <v>23</v>
      </c>
      <c r="E19" s="16">
        <v>0</v>
      </c>
      <c r="F19" s="16">
        <v>0</v>
      </c>
      <c r="G19" s="16">
        <v>0</v>
      </c>
      <c r="H19" s="16">
        <v>0</v>
      </c>
      <c r="I19" s="16">
        <v>5000</v>
      </c>
      <c r="J19" s="16">
        <v>121674.2</v>
      </c>
      <c r="K19" s="16">
        <v>349.13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617</v>
      </c>
      <c r="AH19" s="16">
        <v>127640.33</v>
      </c>
    </row>
    <row r="20" spans="1:34" x14ac:dyDescent="0.3">
      <c r="A20" s="6">
        <v>6</v>
      </c>
      <c r="B20" t="s">
        <v>41</v>
      </c>
      <c r="C20" t="s">
        <v>44</v>
      </c>
      <c r="D20" t="s">
        <v>32</v>
      </c>
      <c r="E20" s="16">
        <v>0</v>
      </c>
      <c r="F20" s="16">
        <v>0</v>
      </c>
      <c r="G20" s="16">
        <v>0</v>
      </c>
      <c r="H20" s="16">
        <v>0</v>
      </c>
      <c r="I20" s="16">
        <v>2975</v>
      </c>
      <c r="J20" s="16">
        <v>349037.4</v>
      </c>
      <c r="K20" s="16">
        <v>0</v>
      </c>
      <c r="L20" s="16">
        <v>1047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222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265</v>
      </c>
      <c r="AH20" s="16">
        <v>353546.4</v>
      </c>
    </row>
    <row r="21" spans="1:34" x14ac:dyDescent="0.3">
      <c r="A21" s="6">
        <v>6</v>
      </c>
      <c r="B21" t="s">
        <v>41</v>
      </c>
      <c r="C21" t="s">
        <v>45</v>
      </c>
      <c r="D21" t="s">
        <v>19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70000</v>
      </c>
      <c r="Y21" s="16">
        <v>1500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71500</v>
      </c>
    </row>
    <row r="22" spans="1:34" x14ac:dyDescent="0.3">
      <c r="A22" s="6">
        <v>6</v>
      </c>
      <c r="B22" t="s">
        <v>41</v>
      </c>
      <c r="C22" t="s">
        <v>46</v>
      </c>
      <c r="D22" t="s">
        <v>47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150</v>
      </c>
      <c r="AH22" s="16">
        <v>150</v>
      </c>
    </row>
    <row r="23" spans="1:34" x14ac:dyDescent="0.3">
      <c r="A23" s="6">
        <v>7</v>
      </c>
      <c r="B23" t="s">
        <v>48</v>
      </c>
      <c r="C23" t="s">
        <v>49</v>
      </c>
      <c r="D23" t="s">
        <v>15</v>
      </c>
      <c r="E23" s="16">
        <v>0</v>
      </c>
      <c r="F23" s="16">
        <v>23785</v>
      </c>
      <c r="G23" s="16">
        <v>794</v>
      </c>
      <c r="H23" s="16">
        <v>0</v>
      </c>
      <c r="I23" s="16">
        <v>14056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350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485</v>
      </c>
      <c r="Z23" s="16">
        <v>0</v>
      </c>
      <c r="AA23" s="16">
        <v>0</v>
      </c>
      <c r="AB23" s="16">
        <v>0</v>
      </c>
      <c r="AC23" s="16">
        <v>1263</v>
      </c>
      <c r="AD23" s="16">
        <v>0</v>
      </c>
      <c r="AE23" s="16">
        <v>5500</v>
      </c>
      <c r="AF23" s="16">
        <v>0</v>
      </c>
      <c r="AG23" s="16">
        <v>32498</v>
      </c>
      <c r="AH23" s="16">
        <v>78731</v>
      </c>
    </row>
    <row r="24" spans="1:34" x14ac:dyDescent="0.3">
      <c r="A24" s="6">
        <v>7</v>
      </c>
      <c r="B24" t="s">
        <v>48</v>
      </c>
      <c r="C24" t="s">
        <v>50</v>
      </c>
      <c r="D24" t="s">
        <v>19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4000</v>
      </c>
      <c r="T24" s="16">
        <v>0</v>
      </c>
      <c r="U24" s="16">
        <v>0</v>
      </c>
      <c r="V24" s="16">
        <v>0</v>
      </c>
      <c r="W24" s="16">
        <v>3567</v>
      </c>
      <c r="X24" s="16">
        <v>0</v>
      </c>
      <c r="Y24" s="16">
        <v>2119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378</v>
      </c>
      <c r="AF24" s="16">
        <v>0</v>
      </c>
      <c r="AG24" s="16">
        <v>15</v>
      </c>
      <c r="AH24" s="16">
        <v>10079</v>
      </c>
    </row>
    <row r="25" spans="1:34" x14ac:dyDescent="0.3">
      <c r="A25" s="6">
        <v>8</v>
      </c>
      <c r="B25" t="s">
        <v>51</v>
      </c>
      <c r="C25" t="s">
        <v>52</v>
      </c>
      <c r="D25" t="s">
        <v>15</v>
      </c>
      <c r="E25" s="16">
        <v>0</v>
      </c>
      <c r="F25" s="16">
        <v>20974</v>
      </c>
      <c r="G25" s="16">
        <v>0</v>
      </c>
      <c r="H25" s="16">
        <v>0</v>
      </c>
      <c r="I25" s="16">
        <v>7046</v>
      </c>
      <c r="J25" s="16">
        <v>328890</v>
      </c>
      <c r="K25" s="16">
        <v>0</v>
      </c>
      <c r="L25" s="16">
        <v>0</v>
      </c>
      <c r="M25" s="16">
        <v>0</v>
      </c>
      <c r="N25" s="16">
        <v>5988</v>
      </c>
      <c r="O25" s="16">
        <v>3395</v>
      </c>
      <c r="P25" s="16">
        <v>0</v>
      </c>
      <c r="Q25" s="16">
        <v>0</v>
      </c>
      <c r="R25" s="16">
        <v>0</v>
      </c>
      <c r="S25" s="16">
        <v>0</v>
      </c>
      <c r="T25" s="16">
        <v>26</v>
      </c>
      <c r="U25" s="16">
        <v>0</v>
      </c>
      <c r="V25" s="16">
        <v>0</v>
      </c>
      <c r="W25" s="16">
        <v>10638</v>
      </c>
      <c r="X25" s="16">
        <v>0</v>
      </c>
      <c r="Y25" s="16">
        <v>850</v>
      </c>
      <c r="Z25" s="16">
        <v>0</v>
      </c>
      <c r="AA25" s="16">
        <v>0</v>
      </c>
      <c r="AB25" s="16">
        <v>0</v>
      </c>
      <c r="AC25" s="16">
        <v>1754</v>
      </c>
      <c r="AD25" s="16">
        <v>0</v>
      </c>
      <c r="AE25" s="16">
        <v>2119</v>
      </c>
      <c r="AF25" s="16">
        <v>0</v>
      </c>
      <c r="AG25" s="16">
        <v>17774</v>
      </c>
      <c r="AH25" s="16">
        <v>399454</v>
      </c>
    </row>
    <row r="26" spans="1:34" x14ac:dyDescent="0.3">
      <c r="A26" s="6">
        <v>8</v>
      </c>
      <c r="B26" t="s">
        <v>51</v>
      </c>
      <c r="C26" t="s">
        <v>53</v>
      </c>
      <c r="D26" t="s">
        <v>17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750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925</v>
      </c>
      <c r="AD26" s="16">
        <v>0</v>
      </c>
      <c r="AE26" s="16">
        <v>0</v>
      </c>
      <c r="AF26" s="16">
        <v>0</v>
      </c>
      <c r="AG26" s="16">
        <v>1200</v>
      </c>
      <c r="AH26" s="16">
        <v>2875</v>
      </c>
    </row>
    <row r="27" spans="1:34" x14ac:dyDescent="0.3">
      <c r="A27" s="6">
        <v>8</v>
      </c>
      <c r="B27" t="s">
        <v>51</v>
      </c>
      <c r="C27" t="s">
        <v>54</v>
      </c>
      <c r="D27" t="s">
        <v>55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</row>
    <row r="28" spans="1:34" x14ac:dyDescent="0.3">
      <c r="A28" s="6">
        <v>9</v>
      </c>
      <c r="B28" t="s">
        <v>56</v>
      </c>
      <c r="C28" t="s">
        <v>57</v>
      </c>
      <c r="D28" t="s">
        <v>15</v>
      </c>
      <c r="E28" s="16">
        <v>0</v>
      </c>
      <c r="F28" s="16">
        <v>1962.33</v>
      </c>
      <c r="G28" s="16">
        <v>502.87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967</v>
      </c>
      <c r="O28" s="16">
        <v>2083.6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9806.26</v>
      </c>
      <c r="AA28" s="16">
        <v>176.68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126919.03</v>
      </c>
      <c r="AH28" s="16">
        <v>142417.76999999999</v>
      </c>
    </row>
    <row r="29" spans="1:34" x14ac:dyDescent="0.3">
      <c r="A29" s="6">
        <v>9</v>
      </c>
      <c r="B29" t="s">
        <v>56</v>
      </c>
      <c r="C29" t="s">
        <v>58</v>
      </c>
      <c r="D29" t="s">
        <v>23</v>
      </c>
      <c r="E29" s="16">
        <v>0</v>
      </c>
      <c r="F29" s="16">
        <v>5861.91</v>
      </c>
      <c r="G29" s="16">
        <v>724.51</v>
      </c>
      <c r="H29" s="16">
        <v>0</v>
      </c>
      <c r="I29" s="16">
        <v>10166.43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538.59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66649.98</v>
      </c>
      <c r="AH29" s="16">
        <v>83941.42</v>
      </c>
    </row>
    <row r="30" spans="1:34" x14ac:dyDescent="0.3">
      <c r="A30" s="6">
        <v>9</v>
      </c>
      <c r="B30" t="s">
        <v>56</v>
      </c>
      <c r="C30" t="s">
        <v>59</v>
      </c>
      <c r="D30" t="s">
        <v>32</v>
      </c>
      <c r="E30" s="16">
        <v>0</v>
      </c>
      <c r="F30" s="16">
        <v>14396.2</v>
      </c>
      <c r="G30" s="16">
        <v>2153.1799999999998</v>
      </c>
      <c r="H30" s="16">
        <v>0</v>
      </c>
      <c r="I30" s="16">
        <v>1062</v>
      </c>
      <c r="J30" s="16">
        <v>0</v>
      </c>
      <c r="K30" s="16">
        <v>0</v>
      </c>
      <c r="L30" s="16">
        <v>0</v>
      </c>
      <c r="M30" s="16">
        <v>0</v>
      </c>
      <c r="N30" s="16">
        <v>1647.96</v>
      </c>
      <c r="O30" s="16">
        <v>7354.59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1060.8800000000001</v>
      </c>
      <c r="AH30" s="16">
        <v>27674.81</v>
      </c>
    </row>
    <row r="31" spans="1:34" x14ac:dyDescent="0.3">
      <c r="A31" s="6">
        <v>9</v>
      </c>
      <c r="B31" t="s">
        <v>56</v>
      </c>
      <c r="C31" t="s">
        <v>60</v>
      </c>
      <c r="D31" t="s">
        <v>25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61304.959999999999</v>
      </c>
      <c r="X31" s="16">
        <v>0</v>
      </c>
      <c r="Y31" s="16">
        <v>0</v>
      </c>
      <c r="Z31" s="16">
        <v>0</v>
      </c>
      <c r="AA31" s="16">
        <v>717.33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62022.29</v>
      </c>
    </row>
    <row r="32" spans="1:34" x14ac:dyDescent="0.3">
      <c r="A32" s="6">
        <v>10</v>
      </c>
      <c r="B32" t="s">
        <v>61</v>
      </c>
      <c r="C32" t="s">
        <v>62</v>
      </c>
      <c r="D32" t="s">
        <v>63</v>
      </c>
      <c r="E32" s="16">
        <v>0</v>
      </c>
      <c r="F32" s="16">
        <v>28457.34</v>
      </c>
      <c r="G32" s="16">
        <v>7030.75</v>
      </c>
      <c r="H32" s="16">
        <v>0</v>
      </c>
      <c r="I32" s="16">
        <v>0</v>
      </c>
      <c r="J32" s="16">
        <v>0</v>
      </c>
      <c r="K32" s="16">
        <v>36219.279999999999</v>
      </c>
      <c r="L32" s="16">
        <v>0</v>
      </c>
      <c r="M32" s="16">
        <v>0</v>
      </c>
      <c r="N32" s="16">
        <v>53667.3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4304.8999999999996</v>
      </c>
      <c r="W32" s="16">
        <v>0</v>
      </c>
      <c r="X32" s="16">
        <v>0</v>
      </c>
      <c r="Y32" s="16">
        <v>660.22</v>
      </c>
      <c r="Z32" s="16">
        <v>0</v>
      </c>
      <c r="AA32" s="16">
        <v>4146.95</v>
      </c>
      <c r="AB32" s="16">
        <v>0</v>
      </c>
      <c r="AC32" s="16">
        <v>30926.59</v>
      </c>
      <c r="AD32" s="16">
        <v>0</v>
      </c>
      <c r="AE32" s="16">
        <v>115</v>
      </c>
      <c r="AF32" s="16">
        <v>1399.41</v>
      </c>
      <c r="AG32" s="16">
        <v>122303.6</v>
      </c>
      <c r="AH32" s="16">
        <v>289231.34000000003</v>
      </c>
    </row>
    <row r="33" spans="1:34" x14ac:dyDescent="0.3">
      <c r="A33" s="6">
        <v>10</v>
      </c>
      <c r="B33" t="s">
        <v>61</v>
      </c>
      <c r="C33" t="s">
        <v>64</v>
      </c>
      <c r="D33" t="s">
        <v>19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1470</v>
      </c>
      <c r="W33" s="16">
        <v>125443.51</v>
      </c>
      <c r="X33" s="16">
        <v>0</v>
      </c>
      <c r="Y33" s="16">
        <v>25841.71</v>
      </c>
      <c r="Z33" s="16">
        <v>0</v>
      </c>
      <c r="AA33" s="16">
        <v>2373.02</v>
      </c>
      <c r="AB33" s="16">
        <v>0</v>
      </c>
      <c r="AC33" s="16">
        <v>19084.580000000002</v>
      </c>
      <c r="AD33" s="16">
        <v>0</v>
      </c>
      <c r="AE33" s="16">
        <v>0</v>
      </c>
      <c r="AF33" s="16">
        <v>1326.21</v>
      </c>
      <c r="AG33" s="16">
        <v>43.84</v>
      </c>
      <c r="AH33" s="16">
        <v>175582.87</v>
      </c>
    </row>
    <row r="34" spans="1:34" x14ac:dyDescent="0.3">
      <c r="A34" s="6">
        <v>10</v>
      </c>
      <c r="B34" t="s">
        <v>61</v>
      </c>
      <c r="C34" t="s">
        <v>66</v>
      </c>
      <c r="D34" t="s">
        <v>67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3410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3095.58</v>
      </c>
      <c r="Z34" s="16">
        <v>10927.05</v>
      </c>
      <c r="AA34" s="16">
        <v>0</v>
      </c>
      <c r="AB34" s="16">
        <v>8471.49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25904.12</v>
      </c>
    </row>
    <row r="35" spans="1:34" x14ac:dyDescent="0.3">
      <c r="A35" s="6">
        <v>11</v>
      </c>
      <c r="B35" t="s">
        <v>68</v>
      </c>
      <c r="C35" t="s">
        <v>69</v>
      </c>
      <c r="D35" t="s">
        <v>15</v>
      </c>
      <c r="E35" s="16">
        <v>0</v>
      </c>
      <c r="F35" s="16">
        <v>5220</v>
      </c>
      <c r="G35" s="16">
        <v>857.05</v>
      </c>
      <c r="H35" s="16">
        <v>0</v>
      </c>
      <c r="I35" s="16">
        <v>550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2739.4</v>
      </c>
      <c r="AD35" s="16">
        <v>0</v>
      </c>
      <c r="AE35" s="16">
        <v>0</v>
      </c>
      <c r="AF35" s="16">
        <v>0</v>
      </c>
      <c r="AG35" s="16">
        <v>0</v>
      </c>
      <c r="AH35" s="16">
        <v>9366.4500000000007</v>
      </c>
    </row>
    <row r="36" spans="1:34" x14ac:dyDescent="0.3">
      <c r="A36" s="6">
        <v>11</v>
      </c>
      <c r="B36" t="s">
        <v>68</v>
      </c>
      <c r="C36" t="s">
        <v>70</v>
      </c>
      <c r="D36" t="s">
        <v>17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</row>
    <row r="37" spans="1:34" x14ac:dyDescent="0.3">
      <c r="A37" s="6">
        <v>11</v>
      </c>
      <c r="B37" t="s">
        <v>68</v>
      </c>
      <c r="C37" t="s">
        <v>71</v>
      </c>
      <c r="D37" t="s">
        <v>19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1000</v>
      </c>
      <c r="AD37" s="16">
        <v>0</v>
      </c>
      <c r="AE37" s="16">
        <v>0</v>
      </c>
      <c r="AF37" s="16">
        <v>0</v>
      </c>
      <c r="AG37" s="16">
        <v>0</v>
      </c>
      <c r="AH37" s="16">
        <v>1000</v>
      </c>
    </row>
    <row r="38" spans="1:34" x14ac:dyDescent="0.3">
      <c r="A38" s="6">
        <v>12</v>
      </c>
      <c r="B38" t="s">
        <v>72</v>
      </c>
      <c r="C38" t="s">
        <v>73</v>
      </c>
      <c r="D38" t="s">
        <v>15</v>
      </c>
      <c r="E38" s="16">
        <v>0</v>
      </c>
      <c r="F38" s="16">
        <v>1324</v>
      </c>
      <c r="G38" s="16">
        <v>410</v>
      </c>
      <c r="H38" s="16">
        <v>0</v>
      </c>
      <c r="I38" s="16">
        <v>0</v>
      </c>
      <c r="J38" s="16">
        <v>211413</v>
      </c>
      <c r="K38" s="16">
        <v>0</v>
      </c>
      <c r="L38" s="16">
        <v>0</v>
      </c>
      <c r="M38" s="16">
        <v>0</v>
      </c>
      <c r="N38" s="16">
        <v>6460</v>
      </c>
      <c r="O38" s="16">
        <v>4000</v>
      </c>
      <c r="P38" s="16">
        <v>50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1363</v>
      </c>
      <c r="AD38" s="16">
        <v>0</v>
      </c>
      <c r="AE38" s="16">
        <v>3300</v>
      </c>
      <c r="AF38" s="16">
        <v>0</v>
      </c>
      <c r="AG38" s="16">
        <v>23339</v>
      </c>
      <c r="AH38" s="16">
        <v>251659</v>
      </c>
    </row>
    <row r="39" spans="1:34" x14ac:dyDescent="0.3">
      <c r="A39" s="6">
        <v>12</v>
      </c>
      <c r="B39" t="s">
        <v>72</v>
      </c>
      <c r="C39" t="s">
        <v>74</v>
      </c>
      <c r="D39" t="s">
        <v>17</v>
      </c>
      <c r="E39" s="16">
        <v>0</v>
      </c>
      <c r="F39" s="16">
        <v>3367.99</v>
      </c>
      <c r="G39" s="16">
        <v>509.81</v>
      </c>
      <c r="H39" s="16">
        <v>0</v>
      </c>
      <c r="I39" s="16">
        <v>5040</v>
      </c>
      <c r="J39" s="16">
        <v>427678.61</v>
      </c>
      <c r="K39" s="16">
        <v>0</v>
      </c>
      <c r="L39" s="16">
        <v>0</v>
      </c>
      <c r="M39" s="16">
        <v>0</v>
      </c>
      <c r="N39" s="16">
        <v>3096.5</v>
      </c>
      <c r="O39" s="16">
        <v>14722.5</v>
      </c>
      <c r="P39" s="16">
        <v>1324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430.2</v>
      </c>
      <c r="AB39" s="16">
        <v>0</v>
      </c>
      <c r="AC39" s="16">
        <v>0</v>
      </c>
      <c r="AD39" s="16">
        <v>0</v>
      </c>
      <c r="AE39" s="16">
        <v>3936</v>
      </c>
      <c r="AF39" s="16">
        <v>0</v>
      </c>
      <c r="AG39" s="16">
        <v>1032.5999999999999</v>
      </c>
      <c r="AH39" s="16">
        <v>461138.21</v>
      </c>
    </row>
    <row r="40" spans="1:34" x14ac:dyDescent="0.3">
      <c r="A40" s="6">
        <v>12</v>
      </c>
      <c r="B40" t="s">
        <v>72</v>
      </c>
      <c r="C40" t="s">
        <v>75</v>
      </c>
      <c r="D40" t="s">
        <v>19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462</v>
      </c>
      <c r="AF40" s="16">
        <v>0</v>
      </c>
      <c r="AG40" s="16">
        <v>0</v>
      </c>
      <c r="AH40" s="16">
        <v>462</v>
      </c>
    </row>
    <row r="41" spans="1:34" x14ac:dyDescent="0.3">
      <c r="A41" s="6">
        <v>12</v>
      </c>
      <c r="B41" t="s">
        <v>72</v>
      </c>
      <c r="C41" t="s">
        <v>76</v>
      </c>
      <c r="D41" t="s">
        <v>77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2150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100</v>
      </c>
      <c r="AC41" s="16">
        <v>0</v>
      </c>
      <c r="AD41" s="16">
        <v>0</v>
      </c>
      <c r="AE41" s="16">
        <v>241</v>
      </c>
      <c r="AF41" s="16">
        <v>0</v>
      </c>
      <c r="AG41" s="16">
        <v>0</v>
      </c>
      <c r="AH41" s="16">
        <v>2491</v>
      </c>
    </row>
    <row r="42" spans="1:34" x14ac:dyDescent="0.3">
      <c r="A42" s="6">
        <v>13</v>
      </c>
      <c r="B42" t="s">
        <v>78</v>
      </c>
      <c r="C42" t="s">
        <v>79</v>
      </c>
      <c r="D42" t="s">
        <v>19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2582</v>
      </c>
      <c r="X42" s="16">
        <v>0</v>
      </c>
      <c r="Y42" s="16">
        <v>0</v>
      </c>
      <c r="Z42" s="16">
        <v>5735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8317</v>
      </c>
    </row>
    <row r="43" spans="1:34" x14ac:dyDescent="0.3">
      <c r="A43" s="6">
        <v>14</v>
      </c>
      <c r="B43" t="s">
        <v>80</v>
      </c>
      <c r="C43" t="s">
        <v>81</v>
      </c>
      <c r="D43" t="s">
        <v>15</v>
      </c>
      <c r="E43" s="16">
        <v>0</v>
      </c>
      <c r="F43" s="16">
        <v>0</v>
      </c>
      <c r="G43" s="16">
        <v>1090.1500000000001</v>
      </c>
      <c r="H43" s="16">
        <v>0</v>
      </c>
      <c r="I43" s="16">
        <v>0</v>
      </c>
      <c r="J43" s="16">
        <v>213006.05</v>
      </c>
      <c r="K43" s="16">
        <v>941.26</v>
      </c>
      <c r="L43" s="16">
        <v>0</v>
      </c>
      <c r="M43" s="16">
        <v>0</v>
      </c>
      <c r="N43" s="16">
        <v>1959.88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1512</v>
      </c>
      <c r="W43" s="16">
        <v>0</v>
      </c>
      <c r="X43" s="16">
        <v>0</v>
      </c>
      <c r="Y43" s="16">
        <v>1220.68</v>
      </c>
      <c r="Z43" s="16">
        <v>0</v>
      </c>
      <c r="AA43" s="16">
        <v>2620.1999999999998</v>
      </c>
      <c r="AB43" s="16">
        <v>0</v>
      </c>
      <c r="AC43" s="16">
        <v>0</v>
      </c>
      <c r="AD43" s="16">
        <v>0</v>
      </c>
      <c r="AE43" s="16">
        <v>4250</v>
      </c>
      <c r="AF43" s="16">
        <v>0</v>
      </c>
      <c r="AG43" s="16">
        <v>15626.36</v>
      </c>
      <c r="AH43" s="16">
        <v>242226.58</v>
      </c>
    </row>
    <row r="44" spans="1:34" x14ac:dyDescent="0.3">
      <c r="A44" s="6">
        <v>14</v>
      </c>
      <c r="B44" t="s">
        <v>80</v>
      </c>
      <c r="C44" t="s">
        <v>82</v>
      </c>
      <c r="D44" t="s">
        <v>17</v>
      </c>
      <c r="E44" s="16">
        <v>0</v>
      </c>
      <c r="F44" s="16">
        <v>9693.6299999999992</v>
      </c>
      <c r="G44" s="16">
        <v>3850.72</v>
      </c>
      <c r="H44" s="16">
        <v>0</v>
      </c>
      <c r="I44" s="16">
        <v>0</v>
      </c>
      <c r="J44" s="16">
        <v>399406.77</v>
      </c>
      <c r="K44" s="16">
        <v>580</v>
      </c>
      <c r="L44" s="16">
        <v>11123.39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1764</v>
      </c>
      <c r="W44" s="16">
        <v>0</v>
      </c>
      <c r="X44" s="16">
        <v>0</v>
      </c>
      <c r="Y44" s="16">
        <v>1566.7</v>
      </c>
      <c r="Z44" s="16">
        <v>2822.49</v>
      </c>
      <c r="AA44" s="16">
        <v>740.78</v>
      </c>
      <c r="AB44" s="16">
        <v>0</v>
      </c>
      <c r="AC44" s="16">
        <v>0</v>
      </c>
      <c r="AD44" s="16">
        <v>0</v>
      </c>
      <c r="AE44" s="16">
        <v>4000</v>
      </c>
      <c r="AF44" s="16">
        <v>0</v>
      </c>
      <c r="AG44" s="16">
        <v>12160</v>
      </c>
      <c r="AH44" s="16">
        <v>447708.48</v>
      </c>
    </row>
    <row r="45" spans="1:34" x14ac:dyDescent="0.3">
      <c r="A45" s="6">
        <v>15</v>
      </c>
      <c r="B45" t="s">
        <v>83</v>
      </c>
      <c r="C45" t="s">
        <v>84</v>
      </c>
      <c r="D45" t="s">
        <v>15</v>
      </c>
      <c r="E45" s="16">
        <v>0</v>
      </c>
      <c r="F45" s="16">
        <v>4873.0200000000004</v>
      </c>
      <c r="G45" s="16">
        <v>0</v>
      </c>
      <c r="H45" s="16">
        <v>0</v>
      </c>
      <c r="I45" s="16">
        <v>7807.83</v>
      </c>
      <c r="J45" s="16">
        <v>370840.92</v>
      </c>
      <c r="K45" s="16">
        <v>0</v>
      </c>
      <c r="L45" s="16">
        <v>0</v>
      </c>
      <c r="M45" s="16">
        <v>0</v>
      </c>
      <c r="N45" s="16">
        <v>5965.28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3000</v>
      </c>
      <c r="AD45" s="16">
        <v>0</v>
      </c>
      <c r="AE45" s="16">
        <v>0</v>
      </c>
      <c r="AF45" s="16">
        <v>0</v>
      </c>
      <c r="AG45" s="16">
        <v>0</v>
      </c>
      <c r="AH45" s="16">
        <v>392487.05</v>
      </c>
    </row>
    <row r="46" spans="1:34" x14ac:dyDescent="0.3">
      <c r="A46" s="6">
        <v>15</v>
      </c>
      <c r="B46" t="s">
        <v>83</v>
      </c>
      <c r="C46" t="s">
        <v>85</v>
      </c>
      <c r="D46" t="s">
        <v>23</v>
      </c>
      <c r="E46" s="16">
        <v>0</v>
      </c>
      <c r="F46" s="16">
        <v>5060.9399999999996</v>
      </c>
      <c r="G46" s="16">
        <v>648.17999999999995</v>
      </c>
      <c r="H46" s="16">
        <v>0</v>
      </c>
      <c r="I46" s="16">
        <v>0</v>
      </c>
      <c r="J46" s="16">
        <v>190686.96</v>
      </c>
      <c r="K46" s="16">
        <v>0</v>
      </c>
      <c r="L46" s="16">
        <v>1207.5</v>
      </c>
      <c r="M46" s="16">
        <v>0</v>
      </c>
      <c r="N46" s="16">
        <v>2461.5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1940.85</v>
      </c>
      <c r="W46" s="16">
        <v>0</v>
      </c>
      <c r="X46" s="16">
        <v>0</v>
      </c>
      <c r="Y46" s="16">
        <v>2268.14</v>
      </c>
      <c r="Z46" s="16">
        <v>0</v>
      </c>
      <c r="AA46" s="16">
        <v>207</v>
      </c>
      <c r="AB46" s="16">
        <v>0</v>
      </c>
      <c r="AC46" s="16">
        <v>0</v>
      </c>
      <c r="AD46" s="16">
        <v>0</v>
      </c>
      <c r="AE46" s="16">
        <v>13</v>
      </c>
      <c r="AF46" s="16">
        <v>0</v>
      </c>
      <c r="AG46" s="16">
        <v>0</v>
      </c>
      <c r="AH46" s="16">
        <v>204494.07</v>
      </c>
    </row>
    <row r="47" spans="1:34" x14ac:dyDescent="0.3">
      <c r="A47" s="6">
        <v>15</v>
      </c>
      <c r="B47" t="s">
        <v>83</v>
      </c>
      <c r="C47" t="s">
        <v>86</v>
      </c>
      <c r="D47" t="s">
        <v>32</v>
      </c>
      <c r="E47" s="16">
        <v>0</v>
      </c>
      <c r="F47" s="16">
        <v>9394.77</v>
      </c>
      <c r="G47" s="16">
        <v>1195.68</v>
      </c>
      <c r="H47" s="16">
        <v>0</v>
      </c>
      <c r="I47" s="16">
        <v>3135</v>
      </c>
      <c r="J47" s="16">
        <v>257384.47</v>
      </c>
      <c r="K47" s="16">
        <v>0</v>
      </c>
      <c r="L47" s="16">
        <v>0</v>
      </c>
      <c r="M47" s="16">
        <v>0</v>
      </c>
      <c r="N47" s="16">
        <v>1452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1285.8</v>
      </c>
      <c r="AB47" s="16">
        <v>0</v>
      </c>
      <c r="AC47" s="16">
        <v>856.47</v>
      </c>
      <c r="AD47" s="16">
        <v>2661.31</v>
      </c>
      <c r="AE47" s="16">
        <v>0</v>
      </c>
      <c r="AF47" s="16">
        <v>0</v>
      </c>
      <c r="AG47" s="16">
        <v>0</v>
      </c>
      <c r="AH47" s="16">
        <v>277365.5</v>
      </c>
    </row>
    <row r="48" spans="1:34" x14ac:dyDescent="0.3">
      <c r="A48" s="6">
        <v>15</v>
      </c>
      <c r="B48" t="s">
        <v>83</v>
      </c>
      <c r="C48" t="s">
        <v>87</v>
      </c>
      <c r="D48" t="s">
        <v>19</v>
      </c>
      <c r="E48" s="16">
        <v>0</v>
      </c>
      <c r="F48" s="16">
        <v>0</v>
      </c>
      <c r="G48" s="16">
        <v>0</v>
      </c>
      <c r="H48" s="16">
        <v>0</v>
      </c>
      <c r="I48" s="16">
        <v>2250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2000</v>
      </c>
      <c r="T48" s="16">
        <v>0</v>
      </c>
      <c r="U48" s="16">
        <v>0</v>
      </c>
      <c r="V48" s="16">
        <v>166</v>
      </c>
      <c r="W48" s="16">
        <v>47540.89</v>
      </c>
      <c r="X48" s="16">
        <v>0</v>
      </c>
      <c r="Y48" s="16">
        <v>103</v>
      </c>
      <c r="Z48" s="16">
        <v>2562</v>
      </c>
      <c r="AA48" s="16">
        <v>0</v>
      </c>
      <c r="AB48" s="16">
        <v>0</v>
      </c>
      <c r="AC48" s="16">
        <v>500</v>
      </c>
      <c r="AD48" s="16">
        <v>0</v>
      </c>
      <c r="AE48" s="16">
        <v>0</v>
      </c>
      <c r="AF48" s="16">
        <v>0</v>
      </c>
      <c r="AG48" s="16">
        <v>0</v>
      </c>
      <c r="AH48" s="16">
        <v>55121.89</v>
      </c>
    </row>
    <row r="49" spans="1:34" x14ac:dyDescent="0.3">
      <c r="A49" s="6">
        <v>15</v>
      </c>
      <c r="B49" t="s">
        <v>83</v>
      </c>
      <c r="C49" t="s">
        <v>88</v>
      </c>
      <c r="D49" t="s">
        <v>89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</row>
    <row r="50" spans="1:34" x14ac:dyDescent="0.3">
      <c r="A50" s="6">
        <v>16</v>
      </c>
      <c r="B50" t="s">
        <v>90</v>
      </c>
      <c r="C50" t="s">
        <v>91</v>
      </c>
      <c r="D50" t="s">
        <v>15</v>
      </c>
      <c r="E50" s="16">
        <v>0</v>
      </c>
      <c r="F50" s="16">
        <v>4839.7299999999996</v>
      </c>
      <c r="G50" s="16">
        <v>153.69</v>
      </c>
      <c r="H50" s="16">
        <v>0</v>
      </c>
      <c r="I50" s="16">
        <v>6462.5</v>
      </c>
      <c r="J50" s="16">
        <v>213240.86</v>
      </c>
      <c r="K50" s="16">
        <v>0</v>
      </c>
      <c r="L50" s="16">
        <v>4875.34</v>
      </c>
      <c r="M50" s="16">
        <v>0</v>
      </c>
      <c r="N50" s="16">
        <v>1916.75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54.12</v>
      </c>
      <c r="AD50" s="16">
        <v>0</v>
      </c>
      <c r="AE50" s="16">
        <v>0</v>
      </c>
      <c r="AF50" s="16">
        <v>0</v>
      </c>
      <c r="AG50" s="16">
        <v>21371.5</v>
      </c>
      <c r="AH50" s="16">
        <v>252914.49</v>
      </c>
    </row>
    <row r="51" spans="1:34" x14ac:dyDescent="0.3">
      <c r="A51" s="6">
        <v>16</v>
      </c>
      <c r="B51" t="s">
        <v>90</v>
      </c>
      <c r="C51" t="s">
        <v>92</v>
      </c>
      <c r="D51" t="s">
        <v>17</v>
      </c>
      <c r="E51" s="16">
        <v>0</v>
      </c>
      <c r="F51" s="16">
        <v>0</v>
      </c>
      <c r="G51" s="16">
        <v>0</v>
      </c>
      <c r="H51" s="16">
        <v>0</v>
      </c>
      <c r="I51" s="16">
        <v>15475</v>
      </c>
      <c r="J51" s="16">
        <v>281291.11</v>
      </c>
      <c r="K51" s="16">
        <v>3981.25</v>
      </c>
      <c r="L51" s="16">
        <v>6445.26</v>
      </c>
      <c r="M51" s="16">
        <v>0</v>
      </c>
      <c r="N51" s="16">
        <v>2987.25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334.65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310514.52</v>
      </c>
    </row>
    <row r="52" spans="1:34" x14ac:dyDescent="0.3">
      <c r="A52" s="6">
        <v>16</v>
      </c>
      <c r="B52" t="s">
        <v>90</v>
      </c>
      <c r="C52" t="s">
        <v>93</v>
      </c>
      <c r="D52" t="s">
        <v>19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8188.58</v>
      </c>
      <c r="X52" s="16">
        <v>0</v>
      </c>
      <c r="Y52" s="16">
        <v>5425.12</v>
      </c>
      <c r="Z52" s="16">
        <v>0</v>
      </c>
      <c r="AA52" s="16">
        <v>399.64</v>
      </c>
      <c r="AB52" s="16">
        <v>0</v>
      </c>
      <c r="AC52" s="16">
        <v>47499.9</v>
      </c>
      <c r="AD52" s="16">
        <v>0</v>
      </c>
      <c r="AE52" s="16">
        <v>0</v>
      </c>
      <c r="AF52" s="16">
        <v>0</v>
      </c>
      <c r="AG52" s="16">
        <v>300</v>
      </c>
      <c r="AH52" s="16">
        <v>61813.24</v>
      </c>
    </row>
    <row r="53" spans="1:34" x14ac:dyDescent="0.3">
      <c r="A53" s="6">
        <v>17</v>
      </c>
      <c r="B53" t="s">
        <v>94</v>
      </c>
      <c r="C53" t="s">
        <v>95</v>
      </c>
      <c r="D53" t="s">
        <v>15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486.7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4000</v>
      </c>
      <c r="AF53" s="16">
        <v>0</v>
      </c>
      <c r="AG53" s="16">
        <v>0</v>
      </c>
      <c r="AH53" s="16">
        <v>4486.7</v>
      </c>
    </row>
    <row r="54" spans="1:34" x14ac:dyDescent="0.3">
      <c r="A54" s="6">
        <v>17</v>
      </c>
      <c r="B54" t="s">
        <v>94</v>
      </c>
      <c r="C54" t="s">
        <v>96</v>
      </c>
      <c r="D54" t="s">
        <v>23</v>
      </c>
      <c r="E54" s="16">
        <v>0</v>
      </c>
      <c r="F54" s="16">
        <v>0</v>
      </c>
      <c r="G54" s="16">
        <v>1500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3000</v>
      </c>
      <c r="AF54" s="16">
        <v>0</v>
      </c>
      <c r="AG54" s="16">
        <v>0</v>
      </c>
      <c r="AH54" s="16">
        <v>4500</v>
      </c>
    </row>
    <row r="55" spans="1:34" x14ac:dyDescent="0.3">
      <c r="A55" s="6">
        <v>17</v>
      </c>
      <c r="B55" t="s">
        <v>94</v>
      </c>
      <c r="C55" t="s">
        <v>97</v>
      </c>
      <c r="D55" t="s">
        <v>32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4063</v>
      </c>
      <c r="AF55" s="16">
        <v>0</v>
      </c>
      <c r="AG55" s="16">
        <v>0</v>
      </c>
      <c r="AH55" s="16">
        <v>4063</v>
      </c>
    </row>
    <row r="56" spans="1:34" x14ac:dyDescent="0.3">
      <c r="A56" s="6">
        <v>17</v>
      </c>
      <c r="B56" t="s">
        <v>94</v>
      </c>
      <c r="C56" t="s">
        <v>98</v>
      </c>
      <c r="D56" t="s">
        <v>19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80295.72</v>
      </c>
      <c r="X56" s="16">
        <v>21540</v>
      </c>
      <c r="Y56" s="16">
        <v>460.17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1000</v>
      </c>
      <c r="AF56" s="16">
        <v>0</v>
      </c>
      <c r="AG56" s="16">
        <v>25908.6</v>
      </c>
      <c r="AH56" s="16">
        <v>129204.49</v>
      </c>
    </row>
    <row r="57" spans="1:34" x14ac:dyDescent="0.3">
      <c r="A57" s="6">
        <v>17</v>
      </c>
      <c r="B57" t="s">
        <v>94</v>
      </c>
      <c r="C57" t="s">
        <v>99</v>
      </c>
      <c r="D57" t="s">
        <v>100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1999.05</v>
      </c>
      <c r="W57" s="16">
        <v>0</v>
      </c>
      <c r="X57" s="16">
        <v>0</v>
      </c>
      <c r="Y57" s="16">
        <v>1026.24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3025.29</v>
      </c>
    </row>
    <row r="58" spans="1:34" x14ac:dyDescent="0.3">
      <c r="A58" s="6">
        <v>18</v>
      </c>
      <c r="B58" t="s">
        <v>101</v>
      </c>
      <c r="C58" t="s">
        <v>102</v>
      </c>
      <c r="D58" t="s">
        <v>63</v>
      </c>
      <c r="E58" s="16">
        <v>0</v>
      </c>
      <c r="F58" s="16">
        <v>97268.76</v>
      </c>
      <c r="G58" s="16">
        <v>1946.55</v>
      </c>
      <c r="H58" s="16">
        <v>0</v>
      </c>
      <c r="I58" s="16">
        <v>54549.5</v>
      </c>
      <c r="J58" s="16">
        <v>3000</v>
      </c>
      <c r="K58" s="16">
        <v>2471.5</v>
      </c>
      <c r="L58" s="16">
        <v>0</v>
      </c>
      <c r="M58" s="16">
        <v>0</v>
      </c>
      <c r="N58" s="16">
        <v>1231.07</v>
      </c>
      <c r="O58" s="16">
        <v>2893.69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51096.41</v>
      </c>
      <c r="W58" s="16">
        <v>0</v>
      </c>
      <c r="X58" s="16">
        <v>0</v>
      </c>
      <c r="Y58" s="16">
        <v>0</v>
      </c>
      <c r="Z58" s="16">
        <v>0</v>
      </c>
      <c r="AA58" s="16">
        <v>8422.64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5348.58</v>
      </c>
      <c r="AH58" s="16">
        <v>228228.7</v>
      </c>
    </row>
    <row r="59" spans="1:34" x14ac:dyDescent="0.3">
      <c r="A59" s="6">
        <v>18</v>
      </c>
      <c r="B59" t="s">
        <v>101</v>
      </c>
      <c r="C59" t="s">
        <v>103</v>
      </c>
      <c r="D59" t="s">
        <v>104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240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2875.35</v>
      </c>
      <c r="AE59" s="16">
        <v>0</v>
      </c>
      <c r="AF59" s="16">
        <v>0</v>
      </c>
      <c r="AG59" s="16">
        <v>0</v>
      </c>
      <c r="AH59" s="16">
        <v>3115.35</v>
      </c>
    </row>
    <row r="60" spans="1:34" x14ac:dyDescent="0.3">
      <c r="A60" s="6">
        <v>18</v>
      </c>
      <c r="B60" t="s">
        <v>101</v>
      </c>
      <c r="C60" t="s">
        <v>105</v>
      </c>
      <c r="D60" t="s">
        <v>106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731.5</v>
      </c>
      <c r="X60" s="16">
        <v>0</v>
      </c>
      <c r="Y60" s="16">
        <v>842.48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1573.98</v>
      </c>
    </row>
    <row r="61" spans="1:34" x14ac:dyDescent="0.3">
      <c r="A61" s="6">
        <v>18</v>
      </c>
      <c r="B61" t="s">
        <v>101</v>
      </c>
      <c r="C61" t="s">
        <v>107</v>
      </c>
      <c r="D61" t="s">
        <v>108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1320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3120.23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84.57</v>
      </c>
      <c r="AF61" s="16">
        <v>0</v>
      </c>
      <c r="AG61" s="16">
        <v>0</v>
      </c>
      <c r="AH61" s="16">
        <v>4524.8</v>
      </c>
    </row>
    <row r="62" spans="1:34" x14ac:dyDescent="0.3">
      <c r="A62" s="6">
        <v>19</v>
      </c>
      <c r="B62" t="s">
        <v>109</v>
      </c>
      <c r="C62" t="s">
        <v>110</v>
      </c>
      <c r="D62" t="s">
        <v>15</v>
      </c>
      <c r="E62" s="16">
        <v>0</v>
      </c>
      <c r="F62" s="16">
        <v>26292.77</v>
      </c>
      <c r="G62" s="16">
        <v>0</v>
      </c>
      <c r="H62" s="16">
        <v>0</v>
      </c>
      <c r="I62" s="16">
        <v>14125</v>
      </c>
      <c r="J62" s="16">
        <v>242697.14</v>
      </c>
      <c r="K62" s="16">
        <v>0</v>
      </c>
      <c r="L62" s="16">
        <v>4982.25</v>
      </c>
      <c r="M62" s="16">
        <v>0</v>
      </c>
      <c r="N62" s="16">
        <v>6907.5</v>
      </c>
      <c r="O62" s="16">
        <v>11480.66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306485.32</v>
      </c>
    </row>
    <row r="63" spans="1:34" x14ac:dyDescent="0.3">
      <c r="A63" s="6">
        <v>19</v>
      </c>
      <c r="B63" t="s">
        <v>109</v>
      </c>
      <c r="C63" t="s">
        <v>111</v>
      </c>
      <c r="D63" t="s">
        <v>17</v>
      </c>
      <c r="E63" s="16">
        <v>0</v>
      </c>
      <c r="F63" s="16">
        <v>4362.7700000000004</v>
      </c>
      <c r="G63" s="16">
        <v>0</v>
      </c>
      <c r="H63" s="16">
        <v>0</v>
      </c>
      <c r="I63" s="16">
        <v>16425</v>
      </c>
      <c r="J63" s="16">
        <v>111346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53206.2</v>
      </c>
      <c r="Q63" s="16">
        <v>0</v>
      </c>
      <c r="R63" s="16">
        <v>2229.86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2074.11</v>
      </c>
      <c r="Z63" s="16">
        <v>0</v>
      </c>
      <c r="AA63" s="16">
        <v>214.03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5525.59</v>
      </c>
      <c r="AH63" s="16">
        <v>195383.56</v>
      </c>
    </row>
    <row r="64" spans="1:34" x14ac:dyDescent="0.3">
      <c r="A64" s="6">
        <v>20</v>
      </c>
      <c r="B64" t="s">
        <v>112</v>
      </c>
      <c r="C64" t="s">
        <v>113</v>
      </c>
      <c r="D64" t="s">
        <v>15</v>
      </c>
      <c r="E64" s="16">
        <v>0</v>
      </c>
      <c r="F64" s="16">
        <v>96876.67</v>
      </c>
      <c r="G64" s="16">
        <v>4122.6000000000004</v>
      </c>
      <c r="H64" s="16">
        <v>0</v>
      </c>
      <c r="I64" s="16">
        <v>274048.01</v>
      </c>
      <c r="J64" s="16">
        <v>161182.01999999999</v>
      </c>
      <c r="K64" s="16">
        <v>84565.2</v>
      </c>
      <c r="L64" s="16">
        <v>0</v>
      </c>
      <c r="M64" s="16">
        <v>0</v>
      </c>
      <c r="N64" s="16">
        <v>12470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8100</v>
      </c>
      <c r="U64" s="16">
        <v>117120.24</v>
      </c>
      <c r="V64" s="16">
        <v>0</v>
      </c>
      <c r="W64" s="16">
        <v>0</v>
      </c>
      <c r="X64" s="16">
        <v>0</v>
      </c>
      <c r="Y64" s="16">
        <v>2356.12</v>
      </c>
      <c r="Z64" s="16">
        <v>0</v>
      </c>
      <c r="AA64" s="16">
        <v>21207</v>
      </c>
      <c r="AB64" s="16">
        <v>0</v>
      </c>
      <c r="AC64" s="16">
        <v>32290.67</v>
      </c>
      <c r="AD64" s="16">
        <v>0</v>
      </c>
      <c r="AE64" s="16">
        <v>17160.66</v>
      </c>
      <c r="AF64" s="16">
        <v>0</v>
      </c>
      <c r="AG64" s="16">
        <v>1061434.22</v>
      </c>
      <c r="AH64" s="16">
        <v>1892933.41</v>
      </c>
    </row>
    <row r="65" spans="1:34" x14ac:dyDescent="0.3">
      <c r="A65" s="6">
        <v>20</v>
      </c>
      <c r="B65" t="s">
        <v>112</v>
      </c>
      <c r="C65" t="s">
        <v>115</v>
      </c>
      <c r="D65" t="s">
        <v>116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</row>
    <row r="66" spans="1:34" x14ac:dyDescent="0.3">
      <c r="A66" s="6">
        <v>20</v>
      </c>
      <c r="B66" t="s">
        <v>112</v>
      </c>
      <c r="C66" t="s">
        <v>117</v>
      </c>
      <c r="D66" t="s">
        <v>118</v>
      </c>
      <c r="E66" s="16">
        <v>0</v>
      </c>
      <c r="F66" s="16">
        <v>0</v>
      </c>
      <c r="G66" s="16">
        <v>0</v>
      </c>
      <c r="H66" s="16">
        <v>0</v>
      </c>
      <c r="I66" s="16">
        <v>550</v>
      </c>
      <c r="J66" s="16">
        <v>20458.75</v>
      </c>
      <c r="K66" s="16">
        <v>3682.77</v>
      </c>
      <c r="L66" s="16">
        <v>0</v>
      </c>
      <c r="M66" s="16">
        <v>0</v>
      </c>
      <c r="N66" s="16">
        <v>0</v>
      </c>
      <c r="O66" s="16">
        <v>0</v>
      </c>
      <c r="P66" s="16">
        <v>129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967.43</v>
      </c>
      <c r="AB66" s="16">
        <v>0</v>
      </c>
      <c r="AC66" s="16">
        <v>2277.98</v>
      </c>
      <c r="AD66" s="16">
        <v>1514.18</v>
      </c>
      <c r="AE66" s="16">
        <v>2275</v>
      </c>
      <c r="AF66" s="16">
        <v>0</v>
      </c>
      <c r="AG66" s="16">
        <v>0</v>
      </c>
      <c r="AH66" s="16">
        <v>31855.11</v>
      </c>
    </row>
    <row r="67" spans="1:34" x14ac:dyDescent="0.3">
      <c r="A67" s="6">
        <v>20</v>
      </c>
      <c r="B67" t="s">
        <v>112</v>
      </c>
      <c r="C67" t="s">
        <v>119</v>
      </c>
      <c r="D67" t="s">
        <v>120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17693.07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473</v>
      </c>
      <c r="W67" s="16">
        <v>0</v>
      </c>
      <c r="X67" s="16">
        <v>0</v>
      </c>
      <c r="Y67" s="16">
        <v>501.49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900</v>
      </c>
      <c r="AF67" s="16">
        <v>0</v>
      </c>
      <c r="AG67" s="16">
        <v>0</v>
      </c>
      <c r="AH67" s="16">
        <v>19567.560000000001</v>
      </c>
    </row>
    <row r="68" spans="1:34" x14ac:dyDescent="0.3">
      <c r="A68" s="6">
        <v>20</v>
      </c>
      <c r="B68" t="s">
        <v>112</v>
      </c>
      <c r="C68" t="s">
        <v>121</v>
      </c>
      <c r="D68" t="s">
        <v>122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31344.54</v>
      </c>
      <c r="X68" s="16">
        <v>0</v>
      </c>
      <c r="Y68" s="16">
        <v>3578.95</v>
      </c>
      <c r="Z68" s="16">
        <v>4544.68</v>
      </c>
      <c r="AA68" s="16">
        <v>1947.54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41415.71</v>
      </c>
    </row>
    <row r="69" spans="1:34" x14ac:dyDescent="0.3">
      <c r="A69" s="6">
        <v>20</v>
      </c>
      <c r="B69" t="s">
        <v>112</v>
      </c>
      <c r="C69" t="s">
        <v>123</v>
      </c>
      <c r="D69" t="s">
        <v>124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</row>
    <row r="70" spans="1:34" x14ac:dyDescent="0.3">
      <c r="A70" s="6">
        <v>21</v>
      </c>
      <c r="B70" t="s">
        <v>125</v>
      </c>
      <c r="C70" t="s">
        <v>126</v>
      </c>
      <c r="D70" t="s">
        <v>15</v>
      </c>
      <c r="E70" s="16">
        <v>0</v>
      </c>
      <c r="F70" s="16">
        <v>0</v>
      </c>
      <c r="G70" s="16">
        <v>73.8</v>
      </c>
      <c r="H70" s="16">
        <v>0</v>
      </c>
      <c r="I70" s="16">
        <v>716.67</v>
      </c>
      <c r="J70" s="16">
        <v>32782.300000000003</v>
      </c>
      <c r="K70" s="16">
        <v>0</v>
      </c>
      <c r="L70" s="16">
        <v>4428.7</v>
      </c>
      <c r="M70" s="16">
        <v>0</v>
      </c>
      <c r="N70" s="16">
        <v>1915.75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2400</v>
      </c>
      <c r="AF70" s="16">
        <v>0</v>
      </c>
      <c r="AG70" s="16">
        <v>0</v>
      </c>
      <c r="AH70" s="16">
        <v>42317.22</v>
      </c>
    </row>
    <row r="71" spans="1:34" x14ac:dyDescent="0.3">
      <c r="A71" s="6">
        <v>21</v>
      </c>
      <c r="B71" t="s">
        <v>125</v>
      </c>
      <c r="C71" t="s">
        <v>127</v>
      </c>
      <c r="D71" t="s">
        <v>17</v>
      </c>
      <c r="E71" s="16">
        <v>0</v>
      </c>
      <c r="F71" s="16">
        <v>635.36</v>
      </c>
      <c r="G71" s="16">
        <v>0</v>
      </c>
      <c r="H71" s="16">
        <v>0</v>
      </c>
      <c r="I71" s="16">
        <v>27893.34</v>
      </c>
      <c r="J71" s="16">
        <v>10838</v>
      </c>
      <c r="K71" s="16">
        <v>2887.02</v>
      </c>
      <c r="L71" s="16">
        <v>1949</v>
      </c>
      <c r="M71" s="16">
        <v>0</v>
      </c>
      <c r="N71" s="16">
        <v>701.25</v>
      </c>
      <c r="O71" s="16">
        <v>0</v>
      </c>
      <c r="P71" s="16">
        <v>31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E71" s="16">
        <v>14.08</v>
      </c>
      <c r="AF71" s="16">
        <v>0</v>
      </c>
      <c r="AG71" s="16">
        <v>200</v>
      </c>
      <c r="AH71" s="16">
        <v>45149.05</v>
      </c>
    </row>
    <row r="72" spans="1:34" x14ac:dyDescent="0.3">
      <c r="A72" s="6">
        <v>21</v>
      </c>
      <c r="B72" t="s">
        <v>125</v>
      </c>
      <c r="C72" t="s">
        <v>128</v>
      </c>
      <c r="D72" t="s">
        <v>19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13027.67</v>
      </c>
      <c r="X72" s="16">
        <v>0</v>
      </c>
      <c r="Y72" s="16">
        <v>1910.35</v>
      </c>
      <c r="Z72" s="16">
        <v>0</v>
      </c>
      <c r="AA72" s="16">
        <v>171.19</v>
      </c>
      <c r="AB72" s="16">
        <v>0</v>
      </c>
      <c r="AC72" s="16">
        <v>1014.62</v>
      </c>
      <c r="AD72" s="16">
        <v>0</v>
      </c>
      <c r="AE72" s="16">
        <v>328.81</v>
      </c>
      <c r="AF72" s="16">
        <v>0</v>
      </c>
      <c r="AG72" s="16">
        <v>0</v>
      </c>
      <c r="AH72" s="16">
        <v>16452.64</v>
      </c>
    </row>
    <row r="73" spans="1:34" x14ac:dyDescent="0.3">
      <c r="A73" s="6">
        <v>22</v>
      </c>
      <c r="B73" t="s">
        <v>129</v>
      </c>
      <c r="C73" t="s">
        <v>130</v>
      </c>
      <c r="D73" t="s">
        <v>15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1942</v>
      </c>
      <c r="P73" s="16">
        <v>111436.5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8904.9599999999991</v>
      </c>
      <c r="AD73" s="16">
        <v>0</v>
      </c>
      <c r="AE73" s="16">
        <v>1252</v>
      </c>
      <c r="AF73" s="16">
        <v>0</v>
      </c>
      <c r="AG73" s="16">
        <v>0</v>
      </c>
      <c r="AH73" s="16">
        <v>123535.46</v>
      </c>
    </row>
    <row r="74" spans="1:34" x14ac:dyDescent="0.3">
      <c r="A74" s="6">
        <v>22</v>
      </c>
      <c r="B74" t="s">
        <v>129</v>
      </c>
      <c r="C74" t="s">
        <v>131</v>
      </c>
      <c r="D74" t="s">
        <v>23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1000</v>
      </c>
      <c r="AF74" s="16">
        <v>0</v>
      </c>
      <c r="AG74" s="16">
        <v>0</v>
      </c>
      <c r="AH74" s="16">
        <v>1000</v>
      </c>
    </row>
    <row r="75" spans="1:34" x14ac:dyDescent="0.3">
      <c r="A75" s="6">
        <v>22</v>
      </c>
      <c r="B75" t="s">
        <v>129</v>
      </c>
      <c r="C75" t="s">
        <v>132</v>
      </c>
      <c r="D75" t="s">
        <v>32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</row>
    <row r="76" spans="1:34" x14ac:dyDescent="0.3">
      <c r="A76" s="6">
        <v>22</v>
      </c>
      <c r="B76" t="s">
        <v>129</v>
      </c>
      <c r="C76" t="s">
        <v>133</v>
      </c>
      <c r="D76" t="s">
        <v>134</v>
      </c>
      <c r="E76" s="16">
        <v>0</v>
      </c>
      <c r="F76" s="16">
        <v>0</v>
      </c>
      <c r="G76" s="16">
        <v>1272.96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159.5</v>
      </c>
      <c r="O76" s="16">
        <v>1765</v>
      </c>
      <c r="P76" s="16">
        <v>4888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4911.2</v>
      </c>
      <c r="AD76" s="16">
        <v>0</v>
      </c>
      <c r="AE76" s="16">
        <v>388.8</v>
      </c>
      <c r="AF76" s="16">
        <v>0</v>
      </c>
      <c r="AG76" s="16">
        <v>900</v>
      </c>
      <c r="AH76" s="16">
        <v>14285.46</v>
      </c>
    </row>
    <row r="77" spans="1:34" x14ac:dyDescent="0.3">
      <c r="A77" s="6">
        <v>22</v>
      </c>
      <c r="B77" t="s">
        <v>129</v>
      </c>
      <c r="C77" t="s">
        <v>135</v>
      </c>
      <c r="D77" t="s">
        <v>19</v>
      </c>
      <c r="E77" s="16">
        <v>0</v>
      </c>
      <c r="F77" s="16">
        <v>0</v>
      </c>
      <c r="G77" s="16">
        <v>0</v>
      </c>
      <c r="H77" s="16">
        <v>0</v>
      </c>
      <c r="I77" s="16">
        <v>163.68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9205.43</v>
      </c>
      <c r="X77" s="16">
        <v>0</v>
      </c>
      <c r="Y77" s="16">
        <v>6727.22</v>
      </c>
      <c r="Z77" s="16">
        <v>0</v>
      </c>
      <c r="AA77" s="16">
        <v>0</v>
      </c>
      <c r="AB77" s="16">
        <v>0</v>
      </c>
      <c r="AC77" s="16">
        <v>0</v>
      </c>
      <c r="AD77" s="16">
        <v>2685</v>
      </c>
      <c r="AE77" s="16">
        <v>1993.87</v>
      </c>
      <c r="AF77" s="16">
        <v>0</v>
      </c>
      <c r="AG77" s="16">
        <v>35579.519999999997</v>
      </c>
      <c r="AH77" s="16">
        <v>56354.720000000001</v>
      </c>
    </row>
    <row r="78" spans="1:34" x14ac:dyDescent="0.3">
      <c r="A78" s="6">
        <v>22</v>
      </c>
      <c r="B78" t="s">
        <v>129</v>
      </c>
      <c r="C78" t="s">
        <v>136</v>
      </c>
      <c r="D78" t="s">
        <v>65</v>
      </c>
      <c r="E78" s="16">
        <v>0</v>
      </c>
      <c r="F78" s="16">
        <v>0</v>
      </c>
      <c r="G78" s="16">
        <v>0</v>
      </c>
      <c r="H78" s="16">
        <v>3444.5</v>
      </c>
      <c r="I78" s="16">
        <v>0</v>
      </c>
      <c r="J78" s="16">
        <v>64681.83</v>
      </c>
      <c r="K78" s="16">
        <v>0</v>
      </c>
      <c r="L78" s="16">
        <v>9991.14</v>
      </c>
      <c r="M78" s="16">
        <v>170</v>
      </c>
      <c r="N78" s="16">
        <v>9153.49</v>
      </c>
      <c r="O78" s="16">
        <v>941</v>
      </c>
      <c r="P78" s="16">
        <v>660000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  <c r="AE78" s="16">
        <v>499.96</v>
      </c>
      <c r="AF78" s="16">
        <v>0</v>
      </c>
      <c r="AG78" s="16">
        <v>7200</v>
      </c>
      <c r="AH78" s="16">
        <v>756081.92</v>
      </c>
    </row>
    <row r="79" spans="1:34" x14ac:dyDescent="0.3">
      <c r="A79" s="6">
        <v>23</v>
      </c>
      <c r="B79" t="s">
        <v>137</v>
      </c>
      <c r="C79" t="s">
        <v>138</v>
      </c>
      <c r="D79" t="s">
        <v>15</v>
      </c>
      <c r="E79" s="16">
        <v>800</v>
      </c>
      <c r="F79" s="16">
        <v>2500</v>
      </c>
      <c r="G79" s="16">
        <v>0</v>
      </c>
      <c r="H79" s="16">
        <v>0</v>
      </c>
      <c r="I79" s="16">
        <v>5000</v>
      </c>
      <c r="J79" s="16">
        <v>0</v>
      </c>
      <c r="K79" s="16">
        <v>700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6000</v>
      </c>
      <c r="S79" s="16">
        <v>0</v>
      </c>
      <c r="T79" s="16">
        <v>0</v>
      </c>
      <c r="U79" s="16">
        <v>0</v>
      </c>
      <c r="V79" s="16">
        <v>0</v>
      </c>
      <c r="W79" s="16">
        <v>500</v>
      </c>
      <c r="X79" s="16">
        <v>0</v>
      </c>
      <c r="Y79" s="16">
        <v>0</v>
      </c>
      <c r="Z79" s="16">
        <v>4800</v>
      </c>
      <c r="AA79" s="16">
        <v>0</v>
      </c>
      <c r="AB79" s="16">
        <v>0</v>
      </c>
      <c r="AC79" s="16">
        <v>0</v>
      </c>
      <c r="AD79" s="16">
        <v>0</v>
      </c>
      <c r="AE79" s="16">
        <v>1000</v>
      </c>
      <c r="AF79" s="16">
        <v>0</v>
      </c>
      <c r="AG79" s="16">
        <v>0</v>
      </c>
      <c r="AH79" s="16">
        <v>21300</v>
      </c>
    </row>
    <row r="80" spans="1:34" x14ac:dyDescent="0.3">
      <c r="A80" s="6">
        <v>23</v>
      </c>
      <c r="B80" t="s">
        <v>137</v>
      </c>
      <c r="C80" t="s">
        <v>594</v>
      </c>
      <c r="D80" t="s">
        <v>19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1200</v>
      </c>
      <c r="T80" s="16">
        <v>0</v>
      </c>
      <c r="U80" s="16">
        <v>0</v>
      </c>
      <c r="V80" s="16">
        <v>0</v>
      </c>
      <c r="W80" s="16">
        <v>24285.15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10000</v>
      </c>
      <c r="AH80" s="16">
        <v>35485.15</v>
      </c>
    </row>
    <row r="81" spans="1:34" x14ac:dyDescent="0.3">
      <c r="A81" s="6">
        <v>23</v>
      </c>
      <c r="B81" t="s">
        <v>137</v>
      </c>
      <c r="C81" t="s">
        <v>139</v>
      </c>
      <c r="D81" t="s">
        <v>140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187.5</v>
      </c>
      <c r="AF81" s="16">
        <v>0</v>
      </c>
      <c r="AG81" s="16">
        <v>0</v>
      </c>
      <c r="AH81" s="16">
        <v>187.5</v>
      </c>
    </row>
    <row r="82" spans="1:34" x14ac:dyDescent="0.3">
      <c r="A82" s="6">
        <v>24</v>
      </c>
      <c r="B82" t="s">
        <v>141</v>
      </c>
      <c r="C82" t="s">
        <v>142</v>
      </c>
      <c r="D82" t="s">
        <v>63</v>
      </c>
      <c r="E82" s="16">
        <v>701.87</v>
      </c>
      <c r="F82" s="16">
        <v>4388.21</v>
      </c>
      <c r="G82" s="16">
        <v>640.69000000000005</v>
      </c>
      <c r="H82" s="16">
        <v>0</v>
      </c>
      <c r="I82" s="16">
        <v>5312.5</v>
      </c>
      <c r="J82" s="16">
        <v>147636.32999999999</v>
      </c>
      <c r="K82" s="16">
        <v>0</v>
      </c>
      <c r="L82" s="16">
        <v>0</v>
      </c>
      <c r="M82" s="16">
        <v>0</v>
      </c>
      <c r="N82" s="16">
        <v>5349.73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1101.28</v>
      </c>
      <c r="AD82" s="16">
        <v>0</v>
      </c>
      <c r="AE82" s="16">
        <v>0</v>
      </c>
      <c r="AF82" s="16">
        <v>0</v>
      </c>
      <c r="AG82" s="16">
        <v>1520</v>
      </c>
      <c r="AH82" s="16">
        <v>166650.60999999999</v>
      </c>
    </row>
    <row r="83" spans="1:34" x14ac:dyDescent="0.3">
      <c r="A83" s="6">
        <v>24</v>
      </c>
      <c r="B83" t="s">
        <v>141</v>
      </c>
      <c r="C83" t="s">
        <v>143</v>
      </c>
      <c r="D83" t="s">
        <v>19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4146.66</v>
      </c>
      <c r="X83" s="16">
        <v>0</v>
      </c>
      <c r="Y83" s="16">
        <v>0</v>
      </c>
      <c r="Z83" s="16">
        <v>0</v>
      </c>
      <c r="AA83" s="16">
        <v>146</v>
      </c>
      <c r="AB83" s="16">
        <v>0</v>
      </c>
      <c r="AC83" s="16">
        <v>3993.73</v>
      </c>
      <c r="AD83" s="16">
        <v>0</v>
      </c>
      <c r="AE83" s="16">
        <v>0</v>
      </c>
      <c r="AF83" s="16">
        <v>0</v>
      </c>
      <c r="AG83" s="16">
        <v>67692.23</v>
      </c>
      <c r="AH83" s="16">
        <v>75978.62</v>
      </c>
    </row>
    <row r="84" spans="1:34" x14ac:dyDescent="0.3">
      <c r="A84" s="6">
        <v>25</v>
      </c>
      <c r="B84" t="s">
        <v>144</v>
      </c>
      <c r="C84" t="s">
        <v>145</v>
      </c>
      <c r="D84" t="s">
        <v>15</v>
      </c>
      <c r="E84" s="16">
        <v>0</v>
      </c>
      <c r="F84" s="16">
        <v>4403.84</v>
      </c>
      <c r="G84" s="16">
        <v>1921.34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3528.5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47775.23</v>
      </c>
      <c r="AH84" s="16">
        <v>57628.91</v>
      </c>
    </row>
    <row r="85" spans="1:34" x14ac:dyDescent="0.3">
      <c r="A85" s="6">
        <v>25</v>
      </c>
      <c r="B85" t="s">
        <v>144</v>
      </c>
      <c r="C85" t="s">
        <v>146</v>
      </c>
      <c r="D85" t="s">
        <v>17</v>
      </c>
      <c r="E85" s="16">
        <v>0</v>
      </c>
      <c r="F85" s="16">
        <v>3677.86</v>
      </c>
      <c r="G85" s="16">
        <v>820.16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1575</v>
      </c>
      <c r="O85" s="16">
        <v>5000</v>
      </c>
      <c r="P85" s="16">
        <v>50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1629.96</v>
      </c>
      <c r="AE85" s="16">
        <v>660</v>
      </c>
      <c r="AF85" s="16">
        <v>0</v>
      </c>
      <c r="AG85" s="16">
        <v>200</v>
      </c>
      <c r="AH85" s="16">
        <v>13612.98</v>
      </c>
    </row>
    <row r="86" spans="1:34" x14ac:dyDescent="0.3">
      <c r="A86" s="6">
        <v>25</v>
      </c>
      <c r="B86" t="s">
        <v>144</v>
      </c>
      <c r="C86" t="s">
        <v>147</v>
      </c>
      <c r="D86" t="s">
        <v>19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5000</v>
      </c>
      <c r="X86" s="16">
        <v>0</v>
      </c>
      <c r="Y86" s="16">
        <v>1400</v>
      </c>
      <c r="Z86" s="16">
        <v>0</v>
      </c>
      <c r="AA86" s="16">
        <v>0</v>
      </c>
      <c r="AB86" s="16">
        <v>0</v>
      </c>
      <c r="AC86" s="16">
        <v>5000</v>
      </c>
      <c r="AD86" s="16">
        <v>0</v>
      </c>
      <c r="AE86" s="16">
        <v>0</v>
      </c>
      <c r="AF86" s="16">
        <v>0</v>
      </c>
      <c r="AG86" s="16">
        <v>0</v>
      </c>
      <c r="AH86" s="16">
        <v>11400</v>
      </c>
    </row>
    <row r="87" spans="1:34" x14ac:dyDescent="0.3">
      <c r="A87" s="6">
        <v>26</v>
      </c>
      <c r="B87" t="s">
        <v>148</v>
      </c>
      <c r="C87" t="s">
        <v>149</v>
      </c>
      <c r="D87" t="s">
        <v>15</v>
      </c>
      <c r="E87" s="16">
        <v>0</v>
      </c>
      <c r="F87" s="16">
        <v>19247.78</v>
      </c>
      <c r="G87" s="16">
        <v>2301.5100000000002</v>
      </c>
      <c r="H87" s="16">
        <v>0</v>
      </c>
      <c r="I87" s="16">
        <v>22248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1310.45</v>
      </c>
      <c r="Z87" s="16">
        <v>0</v>
      </c>
      <c r="AA87" s="16">
        <v>0</v>
      </c>
      <c r="AB87" s="16">
        <v>0</v>
      </c>
      <c r="AC87" s="16">
        <v>2458.5300000000002</v>
      </c>
      <c r="AD87" s="16">
        <v>0</v>
      </c>
      <c r="AE87" s="16">
        <v>0</v>
      </c>
      <c r="AF87" s="16">
        <v>0</v>
      </c>
      <c r="AG87" s="16">
        <v>0</v>
      </c>
      <c r="AH87" s="16">
        <v>47566.27</v>
      </c>
    </row>
    <row r="88" spans="1:34" x14ac:dyDescent="0.3">
      <c r="A88" s="6">
        <v>26</v>
      </c>
      <c r="B88" t="s">
        <v>148</v>
      </c>
      <c r="C88" t="s">
        <v>150</v>
      </c>
      <c r="D88" t="s">
        <v>17</v>
      </c>
      <c r="E88" s="16">
        <v>0</v>
      </c>
      <c r="F88" s="16">
        <v>1850</v>
      </c>
      <c r="G88" s="16">
        <v>68</v>
      </c>
      <c r="H88" s="16">
        <v>0</v>
      </c>
      <c r="I88" s="16">
        <v>2595</v>
      </c>
      <c r="J88" s="16">
        <v>0</v>
      </c>
      <c r="K88" s="16">
        <v>716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511</v>
      </c>
      <c r="AB88" s="16">
        <v>5748</v>
      </c>
      <c r="AC88" s="16">
        <v>0</v>
      </c>
      <c r="AD88" s="16">
        <v>694</v>
      </c>
      <c r="AE88" s="16">
        <v>0</v>
      </c>
      <c r="AF88" s="16">
        <v>0</v>
      </c>
      <c r="AG88" s="16">
        <v>0</v>
      </c>
      <c r="AH88" s="16">
        <v>12182</v>
      </c>
    </row>
    <row r="89" spans="1:34" x14ac:dyDescent="0.3">
      <c r="A89" s="6">
        <v>26</v>
      </c>
      <c r="B89" t="s">
        <v>148</v>
      </c>
      <c r="C89" t="s">
        <v>151</v>
      </c>
      <c r="D89" t="s">
        <v>19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</row>
    <row r="90" spans="1:34" x14ac:dyDescent="0.3">
      <c r="A90" s="6">
        <v>27</v>
      </c>
      <c r="B90" t="s">
        <v>152</v>
      </c>
      <c r="C90" t="s">
        <v>153</v>
      </c>
      <c r="D90" t="s">
        <v>15</v>
      </c>
      <c r="E90" s="16">
        <v>0</v>
      </c>
      <c r="F90" s="16">
        <v>48347.61</v>
      </c>
      <c r="G90" s="16">
        <v>4393.1400000000003</v>
      </c>
      <c r="H90" s="16">
        <v>0</v>
      </c>
      <c r="I90" s="16">
        <v>24326.240000000002</v>
      </c>
      <c r="J90" s="16">
        <v>0</v>
      </c>
      <c r="K90" s="16">
        <v>0</v>
      </c>
      <c r="L90" s="16">
        <v>9039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1570</v>
      </c>
      <c r="AH90" s="16">
        <v>87675.99</v>
      </c>
    </row>
    <row r="91" spans="1:34" x14ac:dyDescent="0.3">
      <c r="A91" s="6">
        <v>27</v>
      </c>
      <c r="B91" t="s">
        <v>152</v>
      </c>
      <c r="C91" t="s">
        <v>154</v>
      </c>
      <c r="D91" t="s">
        <v>23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</row>
    <row r="92" spans="1:34" x14ac:dyDescent="0.3">
      <c r="A92" s="6">
        <v>27</v>
      </c>
      <c r="B92" t="s">
        <v>152</v>
      </c>
      <c r="C92" t="s">
        <v>155</v>
      </c>
      <c r="D92" t="s">
        <v>32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5706.66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5706.66</v>
      </c>
    </row>
    <row r="93" spans="1:34" x14ac:dyDescent="0.3">
      <c r="A93" s="6">
        <v>27</v>
      </c>
      <c r="B93" t="s">
        <v>152</v>
      </c>
      <c r="C93" t="s">
        <v>156</v>
      </c>
      <c r="D93" t="s">
        <v>134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6">
        <v>0</v>
      </c>
      <c r="AE93" s="16">
        <v>0</v>
      </c>
      <c r="AF93" s="16">
        <v>0</v>
      </c>
      <c r="AG93" s="16">
        <v>699.5</v>
      </c>
      <c r="AH93" s="16">
        <v>699.5</v>
      </c>
    </row>
    <row r="94" spans="1:34" x14ac:dyDescent="0.3">
      <c r="A94" s="6">
        <v>27</v>
      </c>
      <c r="B94" t="s">
        <v>152</v>
      </c>
      <c r="C94" t="s">
        <v>157</v>
      </c>
      <c r="D94" t="s">
        <v>19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</row>
    <row r="95" spans="1:34" x14ac:dyDescent="0.3">
      <c r="A95" s="6">
        <v>27</v>
      </c>
      <c r="B95" t="s">
        <v>152</v>
      </c>
      <c r="C95" t="s">
        <v>158</v>
      </c>
      <c r="D95" t="s">
        <v>159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500</v>
      </c>
      <c r="AA95" s="16">
        <v>0</v>
      </c>
      <c r="AB95" s="16">
        <v>0</v>
      </c>
      <c r="AC95" s="16">
        <v>0</v>
      </c>
      <c r="AD95" s="16">
        <v>3400</v>
      </c>
      <c r="AE95" s="16">
        <v>1000</v>
      </c>
      <c r="AF95" s="16">
        <v>0</v>
      </c>
      <c r="AG95" s="16">
        <v>0</v>
      </c>
      <c r="AH95" s="16">
        <v>4900</v>
      </c>
    </row>
    <row r="96" spans="1:34" x14ac:dyDescent="0.3">
      <c r="A96" s="6">
        <v>27</v>
      </c>
      <c r="B96" t="s">
        <v>152</v>
      </c>
      <c r="C96" t="s">
        <v>160</v>
      </c>
      <c r="D96" t="s">
        <v>161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325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325</v>
      </c>
    </row>
    <row r="97" spans="1:34" x14ac:dyDescent="0.3">
      <c r="A97" s="6">
        <v>28</v>
      </c>
      <c r="B97" t="s">
        <v>162</v>
      </c>
      <c r="C97" t="s">
        <v>163</v>
      </c>
      <c r="D97" t="s">
        <v>15</v>
      </c>
      <c r="E97" s="16">
        <v>0</v>
      </c>
      <c r="F97" s="16">
        <v>4027.9</v>
      </c>
      <c r="G97" s="16">
        <v>129.19999999999999</v>
      </c>
      <c r="H97" s="16">
        <v>0</v>
      </c>
      <c r="I97" s="16">
        <v>21092</v>
      </c>
      <c r="J97" s="16">
        <v>6381.38</v>
      </c>
      <c r="K97" s="16">
        <v>0</v>
      </c>
      <c r="L97" s="16">
        <v>6691.58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1958.82</v>
      </c>
      <c r="AD97" s="16">
        <v>0</v>
      </c>
      <c r="AE97" s="16">
        <v>2584.4</v>
      </c>
      <c r="AF97" s="16">
        <v>0</v>
      </c>
      <c r="AG97" s="16">
        <v>3200</v>
      </c>
      <c r="AH97" s="16">
        <v>46065.279999999999</v>
      </c>
    </row>
    <row r="98" spans="1:34" x14ac:dyDescent="0.3">
      <c r="A98" s="6">
        <v>28</v>
      </c>
      <c r="B98" t="s">
        <v>162</v>
      </c>
      <c r="C98" t="s">
        <v>164</v>
      </c>
      <c r="D98" t="s">
        <v>17</v>
      </c>
      <c r="E98" s="16">
        <v>0</v>
      </c>
      <c r="F98" s="16">
        <v>17208.14</v>
      </c>
      <c r="G98" s="16">
        <v>0</v>
      </c>
      <c r="H98" s="16">
        <v>0</v>
      </c>
      <c r="I98" s="16">
        <v>47264.34</v>
      </c>
      <c r="J98" s="16">
        <v>4845.53</v>
      </c>
      <c r="K98" s="16">
        <v>0</v>
      </c>
      <c r="L98" s="16">
        <v>9736.31</v>
      </c>
      <c r="M98" s="16">
        <v>0</v>
      </c>
      <c r="N98" s="16">
        <v>0</v>
      </c>
      <c r="O98" s="16">
        <v>1370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179.97</v>
      </c>
      <c r="AB98" s="16">
        <v>0</v>
      </c>
      <c r="AC98" s="16">
        <v>0</v>
      </c>
      <c r="AD98" s="16">
        <v>0</v>
      </c>
      <c r="AE98" s="16">
        <v>2990</v>
      </c>
      <c r="AF98" s="16">
        <v>0</v>
      </c>
      <c r="AG98" s="16">
        <v>200</v>
      </c>
      <c r="AH98" s="16">
        <v>83794.289999999994</v>
      </c>
    </row>
    <row r="99" spans="1:34" x14ac:dyDescent="0.3">
      <c r="A99" s="6">
        <v>28</v>
      </c>
      <c r="B99" t="s">
        <v>162</v>
      </c>
      <c r="C99" t="s">
        <v>165</v>
      </c>
      <c r="D99" t="s">
        <v>19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7650.86</v>
      </c>
      <c r="X99" s="16">
        <v>0</v>
      </c>
      <c r="Y99" s="16">
        <v>0</v>
      </c>
      <c r="Z99" s="16">
        <v>0</v>
      </c>
      <c r="AA99" s="16">
        <v>430.2</v>
      </c>
      <c r="AB99" s="16">
        <v>0</v>
      </c>
      <c r="AC99" s="16">
        <v>0</v>
      </c>
      <c r="AD99" s="16">
        <v>0</v>
      </c>
      <c r="AE99" s="16">
        <v>944</v>
      </c>
      <c r="AF99" s="16">
        <v>0</v>
      </c>
      <c r="AG99" s="16">
        <v>0</v>
      </c>
      <c r="AH99" s="16">
        <v>9025.06</v>
      </c>
    </row>
    <row r="100" spans="1:34" x14ac:dyDescent="0.3">
      <c r="A100" s="6">
        <v>28</v>
      </c>
      <c r="B100" t="s">
        <v>162</v>
      </c>
      <c r="C100" t="s">
        <v>166</v>
      </c>
      <c r="D100" t="s">
        <v>65</v>
      </c>
      <c r="E100" s="16">
        <v>0</v>
      </c>
      <c r="F100" s="16">
        <v>0</v>
      </c>
      <c r="G100" s="16">
        <v>0</v>
      </c>
      <c r="H100" s="16">
        <v>300</v>
      </c>
      <c r="I100" s="16">
        <v>0</v>
      </c>
      <c r="J100" s="16">
        <v>59003.839999999997</v>
      </c>
      <c r="K100" s="16">
        <v>0</v>
      </c>
      <c r="L100" s="16">
        <v>6887</v>
      </c>
      <c r="M100" s="16">
        <v>0</v>
      </c>
      <c r="N100" s="16">
        <v>7143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300</v>
      </c>
      <c r="Z100" s="16">
        <v>3826.1</v>
      </c>
      <c r="AA100" s="16">
        <v>354.45</v>
      </c>
      <c r="AB100" s="16">
        <v>0</v>
      </c>
      <c r="AC100" s="16">
        <v>0</v>
      </c>
      <c r="AD100" s="16">
        <v>0</v>
      </c>
      <c r="AE100" s="16">
        <v>1290.8</v>
      </c>
      <c r="AF100" s="16">
        <v>0</v>
      </c>
      <c r="AG100" s="16">
        <v>0</v>
      </c>
      <c r="AH100" s="16">
        <v>79105.19</v>
      </c>
    </row>
    <row r="101" spans="1:34" x14ac:dyDescent="0.3">
      <c r="A101" s="6">
        <v>29</v>
      </c>
      <c r="B101" t="s">
        <v>167</v>
      </c>
      <c r="C101" t="s">
        <v>168</v>
      </c>
      <c r="D101" t="s">
        <v>15</v>
      </c>
      <c r="E101" s="16">
        <v>0</v>
      </c>
      <c r="F101" s="16">
        <v>5968</v>
      </c>
      <c r="G101" s="16">
        <v>1927</v>
      </c>
      <c r="H101" s="16">
        <v>0</v>
      </c>
      <c r="I101" s="16">
        <v>3817</v>
      </c>
      <c r="J101" s="16">
        <v>528895</v>
      </c>
      <c r="K101" s="16">
        <v>0</v>
      </c>
      <c r="L101" s="16">
        <v>0</v>
      </c>
      <c r="M101" s="16">
        <v>0</v>
      </c>
      <c r="N101" s="16">
        <v>4947</v>
      </c>
      <c r="O101" s="16">
        <v>17266</v>
      </c>
      <c r="P101" s="16">
        <v>436</v>
      </c>
      <c r="Q101" s="16">
        <v>0</v>
      </c>
      <c r="R101" s="16">
        <v>0</v>
      </c>
      <c r="S101" s="16">
        <v>0</v>
      </c>
      <c r="T101" s="16">
        <v>0</v>
      </c>
      <c r="U101" s="16">
        <v>1694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0</v>
      </c>
      <c r="AE101" s="16">
        <v>2664</v>
      </c>
      <c r="AF101" s="16">
        <v>0</v>
      </c>
      <c r="AG101" s="16">
        <v>64176</v>
      </c>
      <c r="AH101" s="16">
        <v>631790</v>
      </c>
    </row>
    <row r="102" spans="1:34" x14ac:dyDescent="0.3">
      <c r="A102" s="6">
        <v>29</v>
      </c>
      <c r="B102" t="s">
        <v>167</v>
      </c>
      <c r="C102" t="s">
        <v>723</v>
      </c>
      <c r="D102" t="s">
        <v>724</v>
      </c>
      <c r="E102" s="16">
        <v>0</v>
      </c>
      <c r="F102" s="16">
        <v>1414</v>
      </c>
      <c r="G102" s="16">
        <v>520</v>
      </c>
      <c r="H102" s="16">
        <v>0</v>
      </c>
      <c r="I102" s="16">
        <v>0</v>
      </c>
      <c r="J102" s="16">
        <v>238822</v>
      </c>
      <c r="K102" s="16">
        <v>0</v>
      </c>
      <c r="L102" s="16">
        <v>0</v>
      </c>
      <c r="M102" s="16">
        <v>0</v>
      </c>
      <c r="N102" s="16">
        <v>727</v>
      </c>
      <c r="O102" s="16">
        <v>17366</v>
      </c>
      <c r="P102" s="16">
        <v>126</v>
      </c>
      <c r="Q102" s="16">
        <v>0</v>
      </c>
      <c r="R102" s="16">
        <v>0</v>
      </c>
      <c r="S102" s="16">
        <v>0</v>
      </c>
      <c r="T102" s="16">
        <v>0</v>
      </c>
      <c r="U102" s="16">
        <v>1694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  <c r="AE102" s="16">
        <v>2664</v>
      </c>
      <c r="AF102" s="16">
        <v>0</v>
      </c>
      <c r="AG102" s="16">
        <v>36355</v>
      </c>
      <c r="AH102" s="16">
        <v>299688</v>
      </c>
    </row>
    <row r="103" spans="1:34" x14ac:dyDescent="0.3">
      <c r="A103" s="6">
        <v>29</v>
      </c>
      <c r="B103" t="s">
        <v>167</v>
      </c>
      <c r="C103" t="s">
        <v>169</v>
      </c>
      <c r="D103" t="s">
        <v>23</v>
      </c>
      <c r="E103" s="16">
        <v>0</v>
      </c>
      <c r="F103" s="16">
        <v>29328</v>
      </c>
      <c r="G103" s="16">
        <v>7428</v>
      </c>
      <c r="H103" s="16">
        <v>0</v>
      </c>
      <c r="I103" s="16">
        <v>13729</v>
      </c>
      <c r="J103" s="16">
        <v>531343</v>
      </c>
      <c r="K103" s="16">
        <v>0</v>
      </c>
      <c r="L103" s="16">
        <v>0</v>
      </c>
      <c r="M103" s="16">
        <v>0</v>
      </c>
      <c r="N103" s="16">
        <v>8643</v>
      </c>
      <c r="O103" s="16">
        <v>17366</v>
      </c>
      <c r="P103" s="16">
        <v>562</v>
      </c>
      <c r="Q103" s="16">
        <v>0</v>
      </c>
      <c r="R103" s="16">
        <v>0</v>
      </c>
      <c r="S103" s="16">
        <v>0</v>
      </c>
      <c r="T103" s="16">
        <v>0</v>
      </c>
      <c r="U103" s="16">
        <v>1694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0</v>
      </c>
      <c r="AE103" s="16">
        <v>2664</v>
      </c>
      <c r="AF103" s="16">
        <v>0</v>
      </c>
      <c r="AG103" s="16">
        <v>183009</v>
      </c>
      <c r="AH103" s="16">
        <v>795766</v>
      </c>
    </row>
    <row r="104" spans="1:34" x14ac:dyDescent="0.3">
      <c r="A104" s="6">
        <v>29</v>
      </c>
      <c r="B104" t="s">
        <v>167</v>
      </c>
      <c r="C104" t="s">
        <v>170</v>
      </c>
      <c r="D104" t="s">
        <v>32</v>
      </c>
      <c r="E104" s="16">
        <v>0</v>
      </c>
      <c r="F104" s="16">
        <v>8014</v>
      </c>
      <c r="G104" s="16">
        <v>3587</v>
      </c>
      <c r="H104" s="16">
        <v>0</v>
      </c>
      <c r="I104" s="16">
        <v>9048</v>
      </c>
      <c r="J104" s="16">
        <v>156002</v>
      </c>
      <c r="K104" s="16">
        <v>0</v>
      </c>
      <c r="L104" s="16">
        <v>0</v>
      </c>
      <c r="M104" s="16">
        <v>0</v>
      </c>
      <c r="N104" s="16">
        <v>16364</v>
      </c>
      <c r="O104" s="16">
        <v>17366</v>
      </c>
      <c r="P104" s="16">
        <v>204</v>
      </c>
      <c r="Q104" s="16">
        <v>0</v>
      </c>
      <c r="R104" s="16">
        <v>0</v>
      </c>
      <c r="S104" s="16">
        <v>0</v>
      </c>
      <c r="T104" s="16">
        <v>0</v>
      </c>
      <c r="U104" s="16">
        <v>1694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2664</v>
      </c>
      <c r="AF104" s="16">
        <v>0</v>
      </c>
      <c r="AG104" s="16">
        <v>48992</v>
      </c>
      <c r="AH104" s="16">
        <v>263935</v>
      </c>
    </row>
    <row r="105" spans="1:34" x14ac:dyDescent="0.3">
      <c r="A105" s="6">
        <v>29</v>
      </c>
      <c r="B105" t="s">
        <v>167</v>
      </c>
      <c r="C105" t="s">
        <v>171</v>
      </c>
      <c r="D105" t="s">
        <v>134</v>
      </c>
      <c r="E105" s="16">
        <v>0</v>
      </c>
      <c r="F105" s="16">
        <v>30730</v>
      </c>
      <c r="G105" s="16">
        <v>5807</v>
      </c>
      <c r="H105" s="16">
        <v>0</v>
      </c>
      <c r="I105" s="16">
        <v>19008</v>
      </c>
      <c r="J105" s="16">
        <v>181132</v>
      </c>
      <c r="K105" s="16">
        <v>0</v>
      </c>
      <c r="L105" s="16">
        <v>0</v>
      </c>
      <c r="M105" s="16">
        <v>0</v>
      </c>
      <c r="N105" s="16">
        <v>14048</v>
      </c>
      <c r="O105" s="16">
        <v>17366</v>
      </c>
      <c r="P105" s="16">
        <v>1826</v>
      </c>
      <c r="Q105" s="16">
        <v>0</v>
      </c>
      <c r="R105" s="16">
        <v>0</v>
      </c>
      <c r="S105" s="16">
        <v>0</v>
      </c>
      <c r="T105" s="16">
        <v>0</v>
      </c>
      <c r="U105" s="16">
        <v>1694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2664</v>
      </c>
      <c r="AF105" s="16">
        <v>0</v>
      </c>
      <c r="AG105" s="16">
        <v>41131</v>
      </c>
      <c r="AH105" s="16">
        <v>315406</v>
      </c>
    </row>
    <row r="106" spans="1:34" x14ac:dyDescent="0.3">
      <c r="A106" s="6">
        <v>29</v>
      </c>
      <c r="B106" t="s">
        <v>167</v>
      </c>
      <c r="C106" t="s">
        <v>172</v>
      </c>
      <c r="D106" t="s">
        <v>173</v>
      </c>
      <c r="E106" s="16">
        <v>0</v>
      </c>
      <c r="F106" s="16">
        <v>4504</v>
      </c>
      <c r="G106" s="16">
        <v>793</v>
      </c>
      <c r="H106" s="16">
        <v>0</v>
      </c>
      <c r="I106" s="16">
        <v>0</v>
      </c>
      <c r="J106" s="16">
        <v>238823</v>
      </c>
      <c r="K106" s="16">
        <v>0</v>
      </c>
      <c r="L106" s="16">
        <v>0</v>
      </c>
      <c r="M106" s="16">
        <v>0</v>
      </c>
      <c r="N106" s="16">
        <v>0</v>
      </c>
      <c r="O106" s="16">
        <v>17366</v>
      </c>
      <c r="P106" s="16">
        <v>126</v>
      </c>
      <c r="Q106" s="16">
        <v>0</v>
      </c>
      <c r="R106" s="16">
        <v>0</v>
      </c>
      <c r="S106" s="16">
        <v>0</v>
      </c>
      <c r="T106" s="16">
        <v>0</v>
      </c>
      <c r="U106" s="16">
        <v>1694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  <c r="AE106" s="16">
        <v>2664</v>
      </c>
      <c r="AF106" s="16">
        <v>0</v>
      </c>
      <c r="AG106" s="16">
        <v>35174</v>
      </c>
      <c r="AH106" s="16">
        <v>301144</v>
      </c>
    </row>
    <row r="107" spans="1:34" x14ac:dyDescent="0.3">
      <c r="A107" s="6">
        <v>29</v>
      </c>
      <c r="B107" t="s">
        <v>167</v>
      </c>
      <c r="C107" t="s">
        <v>174</v>
      </c>
      <c r="D107" t="s">
        <v>175</v>
      </c>
      <c r="E107" s="16">
        <v>0</v>
      </c>
      <c r="F107" s="16">
        <v>3980</v>
      </c>
      <c r="G107" s="16">
        <v>1877</v>
      </c>
      <c r="H107" s="16">
        <v>0</v>
      </c>
      <c r="I107" s="16">
        <v>20</v>
      </c>
      <c r="J107" s="16">
        <v>115800</v>
      </c>
      <c r="K107" s="16">
        <v>0</v>
      </c>
      <c r="L107" s="16">
        <v>0</v>
      </c>
      <c r="M107" s="16">
        <v>0</v>
      </c>
      <c r="N107" s="16">
        <v>854</v>
      </c>
      <c r="O107" s="16">
        <v>17366</v>
      </c>
      <c r="P107" s="16">
        <v>126</v>
      </c>
      <c r="Q107" s="16">
        <v>0</v>
      </c>
      <c r="R107" s="16">
        <v>0</v>
      </c>
      <c r="S107" s="16">
        <v>0</v>
      </c>
      <c r="T107" s="16">
        <v>0</v>
      </c>
      <c r="U107" s="16">
        <v>1694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0</v>
      </c>
      <c r="AE107" s="16">
        <v>2664</v>
      </c>
      <c r="AF107" s="16">
        <v>0</v>
      </c>
      <c r="AG107" s="16">
        <v>35346</v>
      </c>
      <c r="AH107" s="16">
        <v>179727</v>
      </c>
    </row>
    <row r="108" spans="1:34" x14ac:dyDescent="0.3">
      <c r="A108" s="6">
        <v>29</v>
      </c>
      <c r="B108" t="s">
        <v>167</v>
      </c>
      <c r="C108" t="s">
        <v>176</v>
      </c>
      <c r="D108" t="s">
        <v>177</v>
      </c>
      <c r="E108" s="16">
        <v>0</v>
      </c>
      <c r="F108" s="16">
        <v>1791</v>
      </c>
      <c r="G108" s="16">
        <v>487</v>
      </c>
      <c r="H108" s="16">
        <v>0</v>
      </c>
      <c r="I108" s="16">
        <v>0</v>
      </c>
      <c r="J108" s="16">
        <v>238822</v>
      </c>
      <c r="K108" s="16">
        <v>0</v>
      </c>
      <c r="L108" s="16">
        <v>0</v>
      </c>
      <c r="M108" s="16">
        <v>0</v>
      </c>
      <c r="N108" s="16">
        <v>0</v>
      </c>
      <c r="O108" s="16">
        <v>17366</v>
      </c>
      <c r="P108" s="16">
        <v>126</v>
      </c>
      <c r="Q108" s="16">
        <v>0</v>
      </c>
      <c r="R108" s="16">
        <v>0</v>
      </c>
      <c r="S108" s="16">
        <v>0</v>
      </c>
      <c r="T108" s="16">
        <v>0</v>
      </c>
      <c r="U108" s="16">
        <v>1694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  <c r="AE108" s="16">
        <v>2664</v>
      </c>
      <c r="AF108" s="16">
        <v>0</v>
      </c>
      <c r="AG108" s="16">
        <v>36404</v>
      </c>
      <c r="AH108" s="16">
        <v>299354</v>
      </c>
    </row>
    <row r="109" spans="1:34" x14ac:dyDescent="0.3">
      <c r="A109" s="6">
        <v>29</v>
      </c>
      <c r="B109" t="s">
        <v>167</v>
      </c>
      <c r="C109" t="s">
        <v>178</v>
      </c>
      <c r="D109" t="s">
        <v>104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15735</v>
      </c>
      <c r="AH109" s="16">
        <v>15735</v>
      </c>
    </row>
    <row r="110" spans="1:34" x14ac:dyDescent="0.3">
      <c r="A110" s="6">
        <v>29</v>
      </c>
      <c r="B110" t="s">
        <v>167</v>
      </c>
      <c r="C110" t="s">
        <v>179</v>
      </c>
      <c r="D110" t="s">
        <v>19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266439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40000</v>
      </c>
      <c r="AH110" s="16">
        <v>306439</v>
      </c>
    </row>
    <row r="111" spans="1:34" x14ac:dyDescent="0.3">
      <c r="A111" s="6">
        <v>29</v>
      </c>
      <c r="B111" t="s">
        <v>167</v>
      </c>
      <c r="C111" t="s">
        <v>180</v>
      </c>
      <c r="D111" t="s">
        <v>181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25000</v>
      </c>
      <c r="K111" s="16">
        <v>24123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71482</v>
      </c>
      <c r="AD111" s="16">
        <v>0</v>
      </c>
      <c r="AE111" s="16">
        <v>652</v>
      </c>
      <c r="AF111" s="16">
        <v>0</v>
      </c>
      <c r="AG111" s="16">
        <v>42693</v>
      </c>
      <c r="AH111" s="16">
        <v>163950</v>
      </c>
    </row>
    <row r="112" spans="1:34" x14ac:dyDescent="0.3">
      <c r="A112" s="6">
        <v>29</v>
      </c>
      <c r="B112" t="s">
        <v>167</v>
      </c>
      <c r="C112" t="s">
        <v>182</v>
      </c>
      <c r="D112" t="s">
        <v>183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822.7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27.84</v>
      </c>
      <c r="AF112" s="16">
        <v>0</v>
      </c>
      <c r="AG112" s="16">
        <v>0</v>
      </c>
      <c r="AH112" s="16">
        <v>850.54</v>
      </c>
    </row>
    <row r="113" spans="1:34" x14ac:dyDescent="0.3">
      <c r="A113" s="6">
        <v>29</v>
      </c>
      <c r="B113" t="s">
        <v>167</v>
      </c>
      <c r="C113" t="s">
        <v>184</v>
      </c>
      <c r="D113" t="s">
        <v>185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0</v>
      </c>
      <c r="AE113" s="16">
        <v>0</v>
      </c>
      <c r="AF113" s="16">
        <v>0</v>
      </c>
      <c r="AG113" s="16">
        <v>93238</v>
      </c>
      <c r="AH113" s="16">
        <v>93238</v>
      </c>
    </row>
    <row r="114" spans="1:34" x14ac:dyDescent="0.3">
      <c r="A114" s="6">
        <v>30</v>
      </c>
      <c r="B114" t="s">
        <v>186</v>
      </c>
      <c r="C114" t="s">
        <v>187</v>
      </c>
      <c r="D114" t="s">
        <v>15</v>
      </c>
      <c r="E114" s="16">
        <v>0</v>
      </c>
      <c r="F114" s="16">
        <v>0</v>
      </c>
      <c r="G114" s="16">
        <v>462.63</v>
      </c>
      <c r="H114" s="16">
        <v>0</v>
      </c>
      <c r="I114" s="16">
        <v>0</v>
      </c>
      <c r="J114" s="16">
        <v>0</v>
      </c>
      <c r="K114" s="16">
        <v>1450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6">
        <v>0</v>
      </c>
      <c r="AE114" s="16">
        <v>8200.08</v>
      </c>
      <c r="AF114" s="16">
        <v>0</v>
      </c>
      <c r="AG114" s="16">
        <v>0</v>
      </c>
      <c r="AH114" s="16">
        <v>10112.709999999999</v>
      </c>
    </row>
    <row r="115" spans="1:34" x14ac:dyDescent="0.3">
      <c r="A115" s="6">
        <v>30</v>
      </c>
      <c r="B115" t="s">
        <v>186</v>
      </c>
      <c r="C115" t="s">
        <v>188</v>
      </c>
      <c r="D115" t="s">
        <v>23</v>
      </c>
      <c r="E115" s="16">
        <v>0</v>
      </c>
      <c r="F115" s="16">
        <v>0</v>
      </c>
      <c r="G115" s="16">
        <v>1154.71</v>
      </c>
      <c r="H115" s="16">
        <v>5000</v>
      </c>
      <c r="I115" s="16">
        <v>0</v>
      </c>
      <c r="J115" s="16">
        <v>0</v>
      </c>
      <c r="K115" s="16">
        <v>4386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920.34</v>
      </c>
      <c r="Z115" s="16">
        <v>0</v>
      </c>
      <c r="AA115" s="16">
        <v>3753.42</v>
      </c>
      <c r="AB115" s="16">
        <v>0</v>
      </c>
      <c r="AC115" s="16">
        <v>0</v>
      </c>
      <c r="AD115" s="16">
        <v>0</v>
      </c>
      <c r="AE115" s="16">
        <v>12791.44</v>
      </c>
      <c r="AF115" s="16">
        <v>0</v>
      </c>
      <c r="AG115" s="16">
        <v>1383.23</v>
      </c>
      <c r="AH115" s="16">
        <v>29389.14</v>
      </c>
    </row>
    <row r="116" spans="1:34" x14ac:dyDescent="0.3">
      <c r="A116" s="6">
        <v>30</v>
      </c>
      <c r="B116" t="s">
        <v>186</v>
      </c>
      <c r="C116" t="s">
        <v>189</v>
      </c>
      <c r="D116" t="s">
        <v>32</v>
      </c>
      <c r="E116" s="16">
        <v>0</v>
      </c>
      <c r="F116" s="16">
        <v>0</v>
      </c>
      <c r="G116" s="16">
        <v>235.1</v>
      </c>
      <c r="H116" s="16">
        <v>5534.79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16">
        <v>0</v>
      </c>
      <c r="AE116" s="16">
        <v>12588.18</v>
      </c>
      <c r="AF116" s="16">
        <v>0</v>
      </c>
      <c r="AG116" s="16">
        <v>500</v>
      </c>
      <c r="AH116" s="16">
        <v>18858.07</v>
      </c>
    </row>
    <row r="117" spans="1:34" x14ac:dyDescent="0.3">
      <c r="A117" s="6">
        <v>30</v>
      </c>
      <c r="B117" t="s">
        <v>186</v>
      </c>
      <c r="C117" t="s">
        <v>190</v>
      </c>
      <c r="D117" t="s">
        <v>19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103282.36</v>
      </c>
      <c r="X117" s="16">
        <v>138695</v>
      </c>
      <c r="Y117" s="16">
        <v>1783.62</v>
      </c>
      <c r="Z117" s="16">
        <v>0</v>
      </c>
      <c r="AA117" s="16">
        <v>0</v>
      </c>
      <c r="AB117" s="16">
        <v>0</v>
      </c>
      <c r="AC117" s="16">
        <v>0</v>
      </c>
      <c r="AD117" s="16">
        <v>0</v>
      </c>
      <c r="AE117" s="16">
        <v>660</v>
      </c>
      <c r="AF117" s="16">
        <v>0</v>
      </c>
      <c r="AG117" s="16">
        <v>36500</v>
      </c>
      <c r="AH117" s="16">
        <v>280920.98</v>
      </c>
    </row>
    <row r="118" spans="1:34" x14ac:dyDescent="0.3">
      <c r="A118" s="6">
        <v>30</v>
      </c>
      <c r="B118" t="s">
        <v>186</v>
      </c>
      <c r="C118" t="s">
        <v>191</v>
      </c>
      <c r="D118" t="s">
        <v>65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385328.83</v>
      </c>
      <c r="K118" s="16">
        <v>0</v>
      </c>
      <c r="L118" s="16">
        <v>0</v>
      </c>
      <c r="M118" s="16">
        <v>375</v>
      </c>
      <c r="N118" s="16">
        <v>12004.75</v>
      </c>
      <c r="O118" s="16">
        <v>310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4512.3900000000003</v>
      </c>
      <c r="AA118" s="16">
        <v>890.69</v>
      </c>
      <c r="AB118" s="16">
        <v>0</v>
      </c>
      <c r="AC118" s="16">
        <v>0</v>
      </c>
      <c r="AD118" s="16">
        <v>0</v>
      </c>
      <c r="AE118" s="16">
        <v>66</v>
      </c>
      <c r="AF118" s="16">
        <v>0</v>
      </c>
      <c r="AG118" s="16">
        <v>24000</v>
      </c>
      <c r="AH118" s="16">
        <v>427487.66</v>
      </c>
    </row>
    <row r="119" spans="1:34" x14ac:dyDescent="0.3">
      <c r="A119" s="6">
        <v>31</v>
      </c>
      <c r="B119" t="s">
        <v>192</v>
      </c>
      <c r="C119" t="s">
        <v>193</v>
      </c>
      <c r="D119" t="s">
        <v>15</v>
      </c>
      <c r="E119" s="16">
        <v>0</v>
      </c>
      <c r="F119" s="16">
        <v>1766.58</v>
      </c>
      <c r="G119" s="16">
        <v>264.17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1000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800</v>
      </c>
      <c r="AD119" s="16">
        <v>0</v>
      </c>
      <c r="AE119" s="16">
        <v>4000</v>
      </c>
      <c r="AF119" s="16">
        <v>0</v>
      </c>
      <c r="AG119" s="16">
        <v>2102.29</v>
      </c>
      <c r="AH119" s="16">
        <v>9933.0400000000009</v>
      </c>
    </row>
    <row r="120" spans="1:34" x14ac:dyDescent="0.3">
      <c r="A120" s="6">
        <v>31</v>
      </c>
      <c r="B120" t="s">
        <v>192</v>
      </c>
      <c r="C120" t="s">
        <v>194</v>
      </c>
      <c r="D120" t="s">
        <v>17</v>
      </c>
      <c r="E120" s="16">
        <v>0</v>
      </c>
      <c r="F120" s="16">
        <v>0</v>
      </c>
      <c r="G120" s="16">
        <v>0</v>
      </c>
      <c r="H120" s="16">
        <v>0</v>
      </c>
      <c r="I120" s="16">
        <v>27878</v>
      </c>
      <c r="J120" s="16">
        <v>0</v>
      </c>
      <c r="K120" s="16">
        <v>816</v>
      </c>
      <c r="L120" s="16">
        <v>0</v>
      </c>
      <c r="M120" s="16">
        <v>0</v>
      </c>
      <c r="N120" s="16">
        <v>1156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3596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6">
        <v>5000</v>
      </c>
      <c r="AE120" s="16">
        <v>1000</v>
      </c>
      <c r="AF120" s="16">
        <v>0</v>
      </c>
      <c r="AG120" s="16">
        <v>29922</v>
      </c>
      <c r="AH120" s="16">
        <v>69368</v>
      </c>
    </row>
    <row r="121" spans="1:34" x14ac:dyDescent="0.3">
      <c r="A121" s="6">
        <v>31</v>
      </c>
      <c r="B121" t="s">
        <v>192</v>
      </c>
      <c r="C121" t="s">
        <v>195</v>
      </c>
      <c r="D121" t="s">
        <v>25</v>
      </c>
      <c r="E121" s="16">
        <v>0</v>
      </c>
      <c r="F121" s="16">
        <v>0</v>
      </c>
      <c r="G121" s="16">
        <v>0</v>
      </c>
      <c r="H121" s="16">
        <v>0</v>
      </c>
      <c r="I121" s="16">
        <v>2000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14733</v>
      </c>
      <c r="X121" s="16">
        <v>0</v>
      </c>
      <c r="Y121" s="16">
        <v>0</v>
      </c>
      <c r="Z121" s="16">
        <v>1479</v>
      </c>
      <c r="AA121" s="16">
        <v>664</v>
      </c>
      <c r="AB121" s="16">
        <v>0</v>
      </c>
      <c r="AC121" s="16">
        <v>0</v>
      </c>
      <c r="AD121" s="16">
        <v>0</v>
      </c>
      <c r="AE121" s="16">
        <v>0</v>
      </c>
      <c r="AF121" s="16">
        <v>0</v>
      </c>
      <c r="AG121" s="16">
        <v>547</v>
      </c>
      <c r="AH121" s="16">
        <v>19423</v>
      </c>
    </row>
    <row r="122" spans="1:34" x14ac:dyDescent="0.3">
      <c r="A122" s="6">
        <v>31</v>
      </c>
      <c r="B122" t="s">
        <v>192</v>
      </c>
      <c r="C122" t="s">
        <v>196</v>
      </c>
      <c r="D122" t="s">
        <v>114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622.5</v>
      </c>
      <c r="X122" s="16">
        <v>0</v>
      </c>
      <c r="Y122" s="16">
        <v>410.72</v>
      </c>
      <c r="Z122" s="16">
        <v>0</v>
      </c>
      <c r="AA122" s="16">
        <v>122.89</v>
      </c>
      <c r="AB122" s="16">
        <v>0</v>
      </c>
      <c r="AC122" s="16">
        <v>1310</v>
      </c>
      <c r="AD122" s="16">
        <v>65</v>
      </c>
      <c r="AE122" s="16">
        <v>198</v>
      </c>
      <c r="AF122" s="16">
        <v>0</v>
      </c>
      <c r="AG122" s="16">
        <v>0</v>
      </c>
      <c r="AH122" s="16">
        <v>2729.11</v>
      </c>
    </row>
    <row r="123" spans="1:34" x14ac:dyDescent="0.3">
      <c r="A123" s="6">
        <v>32</v>
      </c>
      <c r="B123" t="s">
        <v>197</v>
      </c>
      <c r="C123" t="s">
        <v>198</v>
      </c>
      <c r="D123" t="s">
        <v>23</v>
      </c>
      <c r="E123" s="16">
        <v>0</v>
      </c>
      <c r="F123" s="16">
        <v>70321</v>
      </c>
      <c r="G123" s="16">
        <v>18714</v>
      </c>
      <c r="H123" s="16">
        <v>0</v>
      </c>
      <c r="I123" s="16">
        <v>96913</v>
      </c>
      <c r="J123" s="16">
        <v>0</v>
      </c>
      <c r="K123" s="16">
        <v>6361</v>
      </c>
      <c r="L123" s="16">
        <v>0</v>
      </c>
      <c r="M123" s="16">
        <v>0</v>
      </c>
      <c r="N123" s="16">
        <v>0</v>
      </c>
      <c r="O123" s="16">
        <v>30000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127036</v>
      </c>
      <c r="Y123" s="16">
        <v>0</v>
      </c>
      <c r="Z123" s="16">
        <v>0</v>
      </c>
      <c r="AA123" s="16">
        <v>5672</v>
      </c>
      <c r="AB123" s="16">
        <v>0</v>
      </c>
      <c r="AC123" s="16">
        <v>0</v>
      </c>
      <c r="AD123" s="16">
        <v>0</v>
      </c>
      <c r="AE123" s="16">
        <v>0</v>
      </c>
      <c r="AF123" s="16">
        <v>0</v>
      </c>
      <c r="AG123" s="16">
        <v>109476</v>
      </c>
      <c r="AH123" s="16">
        <v>464493</v>
      </c>
    </row>
    <row r="124" spans="1:34" x14ac:dyDescent="0.3">
      <c r="A124" s="6">
        <v>32</v>
      </c>
      <c r="B124" t="s">
        <v>197</v>
      </c>
      <c r="C124" t="s">
        <v>199</v>
      </c>
      <c r="D124" t="s">
        <v>19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163623.85999999999</v>
      </c>
      <c r="X124" s="16">
        <v>0</v>
      </c>
      <c r="Y124" s="16">
        <v>6347.54</v>
      </c>
      <c r="Z124" s="16">
        <v>0</v>
      </c>
      <c r="AA124" s="16">
        <v>1958</v>
      </c>
      <c r="AB124" s="16">
        <v>0</v>
      </c>
      <c r="AC124" s="16">
        <v>24312.94</v>
      </c>
      <c r="AD124" s="16">
        <v>0</v>
      </c>
      <c r="AE124" s="16">
        <v>0</v>
      </c>
      <c r="AF124" s="16">
        <v>0</v>
      </c>
      <c r="AG124" s="16">
        <v>0</v>
      </c>
      <c r="AH124" s="16">
        <v>196242.34</v>
      </c>
    </row>
    <row r="125" spans="1:34" x14ac:dyDescent="0.3">
      <c r="A125" s="6">
        <v>32</v>
      </c>
      <c r="B125" t="s">
        <v>197</v>
      </c>
      <c r="C125" t="s">
        <v>200</v>
      </c>
      <c r="D125" t="s">
        <v>201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35000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16">
        <v>0</v>
      </c>
      <c r="AE125" s="16">
        <v>30</v>
      </c>
      <c r="AF125" s="16">
        <v>0</v>
      </c>
      <c r="AG125" s="16">
        <v>140</v>
      </c>
      <c r="AH125" s="16">
        <v>35170</v>
      </c>
    </row>
    <row r="126" spans="1:34" x14ac:dyDescent="0.3">
      <c r="A126" s="6">
        <v>32</v>
      </c>
      <c r="B126" t="s">
        <v>197</v>
      </c>
      <c r="C126" t="s">
        <v>202</v>
      </c>
      <c r="D126" t="s">
        <v>203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  <c r="V126" s="16">
        <v>0</v>
      </c>
      <c r="W126" s="16">
        <v>0</v>
      </c>
      <c r="X126" s="16">
        <v>0</v>
      </c>
      <c r="Y126" s="16">
        <v>0</v>
      </c>
      <c r="Z126" s="16">
        <v>0</v>
      </c>
      <c r="AA126" s="16">
        <v>0</v>
      </c>
      <c r="AB126" s="16">
        <v>0</v>
      </c>
      <c r="AC126" s="16">
        <v>0</v>
      </c>
      <c r="AD126" s="16">
        <v>0</v>
      </c>
      <c r="AE126" s="16">
        <v>280</v>
      </c>
      <c r="AF126" s="16">
        <v>0</v>
      </c>
      <c r="AG126" s="16">
        <v>0</v>
      </c>
      <c r="AH126" s="16">
        <v>280</v>
      </c>
    </row>
    <row r="127" spans="1:34" x14ac:dyDescent="0.3">
      <c r="A127" s="6">
        <v>33</v>
      </c>
      <c r="B127" t="s">
        <v>204</v>
      </c>
      <c r="C127" t="s">
        <v>725</v>
      </c>
      <c r="D127" t="s">
        <v>327</v>
      </c>
      <c r="E127" s="16">
        <v>0</v>
      </c>
      <c r="F127" s="16">
        <v>0</v>
      </c>
      <c r="G127" s="16">
        <v>3000</v>
      </c>
      <c r="H127" s="16">
        <v>0</v>
      </c>
      <c r="I127" s="16">
        <v>11000</v>
      </c>
      <c r="J127" s="16">
        <v>92000</v>
      </c>
      <c r="K127" s="16">
        <v>0</v>
      </c>
      <c r="L127" s="16">
        <v>0</v>
      </c>
      <c r="M127" s="16">
        <v>0</v>
      </c>
      <c r="N127" s="16">
        <v>10000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1850</v>
      </c>
      <c r="AB127" s="16">
        <v>0</v>
      </c>
      <c r="AC127" s="16">
        <v>0</v>
      </c>
      <c r="AD127" s="16">
        <v>0</v>
      </c>
      <c r="AE127" s="16">
        <v>9000</v>
      </c>
      <c r="AF127" s="16">
        <v>0</v>
      </c>
      <c r="AG127" s="16">
        <v>0</v>
      </c>
      <c r="AH127" s="16">
        <v>126850</v>
      </c>
    </row>
    <row r="128" spans="1:34" x14ac:dyDescent="0.3">
      <c r="A128" s="6">
        <v>33</v>
      </c>
      <c r="B128" t="s">
        <v>204</v>
      </c>
      <c r="C128" t="s">
        <v>205</v>
      </c>
      <c r="D128" t="s">
        <v>19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325</v>
      </c>
      <c r="X128" s="16">
        <v>0</v>
      </c>
      <c r="Y128" s="16">
        <v>4179.68</v>
      </c>
      <c r="Z128" s="16">
        <v>0</v>
      </c>
      <c r="AA128" s="16">
        <v>0</v>
      </c>
      <c r="AB128" s="16">
        <v>0</v>
      </c>
      <c r="AC128" s="16">
        <v>0</v>
      </c>
      <c r="AD128" s="16">
        <v>8000</v>
      </c>
      <c r="AE128" s="16">
        <v>0</v>
      </c>
      <c r="AF128" s="16">
        <v>0</v>
      </c>
      <c r="AG128" s="16">
        <v>190</v>
      </c>
      <c r="AH128" s="16">
        <v>12694.68</v>
      </c>
    </row>
    <row r="129" spans="1:34" x14ac:dyDescent="0.3">
      <c r="A129" s="6">
        <v>33</v>
      </c>
      <c r="B129" t="s">
        <v>204</v>
      </c>
      <c r="C129" t="s">
        <v>206</v>
      </c>
      <c r="D129" t="s">
        <v>65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34163</v>
      </c>
      <c r="K129" s="16">
        <v>0</v>
      </c>
      <c r="L129" s="16">
        <v>790</v>
      </c>
      <c r="M129" s="16">
        <v>0</v>
      </c>
      <c r="N129" s="16">
        <v>0</v>
      </c>
      <c r="O129" s="16">
        <v>0</v>
      </c>
      <c r="P129" s="16">
        <v>465.42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855.41</v>
      </c>
      <c r="AD129" s="16">
        <v>0</v>
      </c>
      <c r="AE129" s="16">
        <v>0</v>
      </c>
      <c r="AF129" s="16">
        <v>0</v>
      </c>
      <c r="AG129" s="16">
        <v>0</v>
      </c>
      <c r="AH129" s="16">
        <v>36273.83</v>
      </c>
    </row>
    <row r="130" spans="1:34" x14ac:dyDescent="0.3">
      <c r="A130" s="6">
        <v>33</v>
      </c>
      <c r="B130" t="s">
        <v>204</v>
      </c>
      <c r="C130" t="s">
        <v>207</v>
      </c>
      <c r="D130" t="s">
        <v>208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200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2102.09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  <c r="AG130" s="16">
        <v>0</v>
      </c>
      <c r="AH130" s="16">
        <v>2302.09</v>
      </c>
    </row>
    <row r="131" spans="1:34" x14ac:dyDescent="0.3">
      <c r="A131" s="6">
        <v>34</v>
      </c>
      <c r="B131" t="s">
        <v>209</v>
      </c>
      <c r="C131" t="s">
        <v>210</v>
      </c>
      <c r="D131" t="s">
        <v>15</v>
      </c>
      <c r="E131" s="16">
        <v>0</v>
      </c>
      <c r="F131" s="16">
        <v>5607.41</v>
      </c>
      <c r="G131" s="16">
        <v>30</v>
      </c>
      <c r="H131" s="16">
        <v>0</v>
      </c>
      <c r="I131" s="16">
        <v>12043.33</v>
      </c>
      <c r="J131" s="16">
        <v>0</v>
      </c>
      <c r="K131" s="16">
        <v>854.85</v>
      </c>
      <c r="L131" s="16">
        <v>0</v>
      </c>
      <c r="M131" s="16">
        <v>0</v>
      </c>
      <c r="N131" s="16">
        <v>11300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1470.33</v>
      </c>
      <c r="AD131" s="16">
        <v>0</v>
      </c>
      <c r="AE131" s="16">
        <v>397.2</v>
      </c>
      <c r="AF131" s="16">
        <v>0</v>
      </c>
      <c r="AG131" s="16">
        <v>297.18</v>
      </c>
      <c r="AH131" s="16">
        <v>32000.3</v>
      </c>
    </row>
    <row r="132" spans="1:34" x14ac:dyDescent="0.3">
      <c r="A132" s="6">
        <v>34</v>
      </c>
      <c r="B132" t="s">
        <v>209</v>
      </c>
      <c r="C132" t="s">
        <v>211</v>
      </c>
      <c r="D132" t="s">
        <v>23</v>
      </c>
      <c r="E132" s="16">
        <v>0</v>
      </c>
      <c r="F132" s="16">
        <v>56956.92</v>
      </c>
      <c r="G132" s="16">
        <v>0</v>
      </c>
      <c r="H132" s="16">
        <v>0</v>
      </c>
      <c r="I132" s="16">
        <v>43828.02</v>
      </c>
      <c r="J132" s="16">
        <v>0</v>
      </c>
      <c r="K132" s="16">
        <v>8998.56</v>
      </c>
      <c r="L132" s="16">
        <v>0</v>
      </c>
      <c r="M132" s="16">
        <v>0</v>
      </c>
      <c r="N132" s="16">
        <v>17517.75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3668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960.11</v>
      </c>
      <c r="AD132" s="16">
        <v>0</v>
      </c>
      <c r="AE132" s="16">
        <v>2079</v>
      </c>
      <c r="AF132" s="16">
        <v>0</v>
      </c>
      <c r="AG132" s="16">
        <v>28346.55</v>
      </c>
      <c r="AH132" s="16">
        <v>162354.91</v>
      </c>
    </row>
    <row r="133" spans="1:34" x14ac:dyDescent="0.3">
      <c r="A133" s="6">
        <v>34</v>
      </c>
      <c r="B133" t="s">
        <v>209</v>
      </c>
      <c r="C133" t="s">
        <v>212</v>
      </c>
      <c r="D133" t="s">
        <v>32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5073.3</v>
      </c>
      <c r="X133" s="16">
        <v>0</v>
      </c>
      <c r="Y133" s="16">
        <v>0</v>
      </c>
      <c r="Z133" s="16">
        <v>0</v>
      </c>
      <c r="AA133" s="16">
        <v>614.92999999999995</v>
      </c>
      <c r="AB133" s="16">
        <v>0</v>
      </c>
      <c r="AC133" s="16">
        <v>772.5</v>
      </c>
      <c r="AD133" s="16">
        <v>0</v>
      </c>
      <c r="AE133" s="16">
        <v>349.8</v>
      </c>
      <c r="AF133" s="16">
        <v>0</v>
      </c>
      <c r="AG133" s="16">
        <v>0</v>
      </c>
      <c r="AH133" s="16">
        <v>6810.53</v>
      </c>
    </row>
    <row r="134" spans="1:34" x14ac:dyDescent="0.3">
      <c r="A134" s="6">
        <v>34</v>
      </c>
      <c r="B134" t="s">
        <v>209</v>
      </c>
      <c r="C134" t="s">
        <v>213</v>
      </c>
      <c r="D134" t="s">
        <v>134</v>
      </c>
      <c r="E134" s="16">
        <v>0</v>
      </c>
      <c r="F134" s="16">
        <v>0</v>
      </c>
      <c r="G134" s="16">
        <v>0</v>
      </c>
      <c r="H134" s="16">
        <v>0</v>
      </c>
      <c r="I134" s="16">
        <v>3005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3754.43</v>
      </c>
      <c r="P134" s="16">
        <v>1816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362.51</v>
      </c>
      <c r="AB134" s="16">
        <v>0</v>
      </c>
      <c r="AC134" s="16">
        <v>2320.3000000000002</v>
      </c>
      <c r="AD134" s="16">
        <v>0</v>
      </c>
      <c r="AE134" s="16">
        <v>2439</v>
      </c>
      <c r="AF134" s="16">
        <v>0</v>
      </c>
      <c r="AG134" s="16">
        <v>1922.39</v>
      </c>
      <c r="AH134" s="16">
        <v>15619.63</v>
      </c>
    </row>
    <row r="135" spans="1:34" x14ac:dyDescent="0.3">
      <c r="A135" s="6">
        <v>34</v>
      </c>
      <c r="B135" t="s">
        <v>209</v>
      </c>
      <c r="C135" t="s">
        <v>214</v>
      </c>
      <c r="D135" t="s">
        <v>173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16">
        <v>0</v>
      </c>
      <c r="X135" s="16">
        <v>0</v>
      </c>
      <c r="Y135" s="16">
        <v>0</v>
      </c>
      <c r="Z135" s="16">
        <v>0</v>
      </c>
      <c r="AA135" s="16">
        <v>425.86</v>
      </c>
      <c r="AB135" s="16">
        <v>0</v>
      </c>
      <c r="AC135" s="16">
        <v>0</v>
      </c>
      <c r="AD135" s="16">
        <v>0</v>
      </c>
      <c r="AE135" s="16">
        <v>2442</v>
      </c>
      <c r="AF135" s="16">
        <v>0</v>
      </c>
      <c r="AG135" s="16">
        <v>0</v>
      </c>
      <c r="AH135" s="16">
        <v>2867.86</v>
      </c>
    </row>
    <row r="136" spans="1:34" x14ac:dyDescent="0.3">
      <c r="A136" s="6">
        <v>34</v>
      </c>
      <c r="B136" t="s">
        <v>209</v>
      </c>
      <c r="C136" t="s">
        <v>215</v>
      </c>
      <c r="D136" t="s">
        <v>19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>
        <v>46182</v>
      </c>
      <c r="X136" s="16">
        <v>0</v>
      </c>
      <c r="Y136" s="16">
        <v>18106</v>
      </c>
      <c r="Z136" s="16">
        <v>0</v>
      </c>
      <c r="AA136" s="16">
        <v>211</v>
      </c>
      <c r="AB136" s="16">
        <v>0</v>
      </c>
      <c r="AC136" s="16">
        <v>3445</v>
      </c>
      <c r="AD136" s="16">
        <v>0</v>
      </c>
      <c r="AE136" s="16">
        <v>862</v>
      </c>
      <c r="AF136" s="16">
        <v>0</v>
      </c>
      <c r="AG136" s="16">
        <v>223609</v>
      </c>
      <c r="AH136" s="16">
        <v>292415</v>
      </c>
    </row>
    <row r="137" spans="1:34" x14ac:dyDescent="0.3">
      <c r="A137" s="6">
        <v>34</v>
      </c>
      <c r="B137" t="s">
        <v>209</v>
      </c>
      <c r="C137" t="s">
        <v>216</v>
      </c>
      <c r="D137" t="s">
        <v>65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501.75</v>
      </c>
      <c r="M137" s="16">
        <v>0</v>
      </c>
      <c r="N137" s="16">
        <v>3053.15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1108.1500000000001</v>
      </c>
      <c r="Z137" s="16">
        <v>2701.25</v>
      </c>
      <c r="AA137" s="16">
        <v>839.93</v>
      </c>
      <c r="AB137" s="16">
        <v>0</v>
      </c>
      <c r="AC137" s="16">
        <v>1206.3699999999999</v>
      </c>
      <c r="AD137" s="16">
        <v>0</v>
      </c>
      <c r="AE137" s="16">
        <v>12600</v>
      </c>
      <c r="AF137" s="16">
        <v>0</v>
      </c>
      <c r="AG137" s="16">
        <v>84000</v>
      </c>
      <c r="AH137" s="16">
        <v>106010.6</v>
      </c>
    </row>
    <row r="138" spans="1:34" x14ac:dyDescent="0.3">
      <c r="A138" s="6">
        <v>34</v>
      </c>
      <c r="B138" t="s">
        <v>209</v>
      </c>
      <c r="C138" t="s">
        <v>217</v>
      </c>
      <c r="D138" t="s">
        <v>27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3739.05</v>
      </c>
      <c r="Z138" s="16">
        <v>0</v>
      </c>
      <c r="AA138" s="16">
        <v>0</v>
      </c>
      <c r="AB138" s="16">
        <v>0</v>
      </c>
      <c r="AC138" s="16">
        <v>0</v>
      </c>
      <c r="AD138" s="16">
        <v>0</v>
      </c>
      <c r="AE138" s="16">
        <v>23.24</v>
      </c>
      <c r="AF138" s="16">
        <v>0</v>
      </c>
      <c r="AG138" s="16">
        <v>0</v>
      </c>
      <c r="AH138" s="16">
        <v>3762.29</v>
      </c>
    </row>
    <row r="139" spans="1:34" x14ac:dyDescent="0.3">
      <c r="A139" s="6">
        <v>35</v>
      </c>
      <c r="B139" t="s">
        <v>218</v>
      </c>
      <c r="C139" t="s">
        <v>219</v>
      </c>
      <c r="D139" t="s">
        <v>15</v>
      </c>
      <c r="E139" s="16">
        <v>0</v>
      </c>
      <c r="F139" s="16">
        <v>19739.189999999999</v>
      </c>
      <c r="G139" s="16">
        <v>467.51</v>
      </c>
      <c r="H139" s="16">
        <v>2500</v>
      </c>
      <c r="I139" s="16">
        <v>8700</v>
      </c>
      <c r="J139" s="16">
        <v>336678.93</v>
      </c>
      <c r="K139" s="16">
        <v>8002.67</v>
      </c>
      <c r="L139" s="16">
        <v>19990.11</v>
      </c>
      <c r="M139" s="16">
        <v>0</v>
      </c>
      <c r="N139" s="16">
        <v>0</v>
      </c>
      <c r="O139" s="16">
        <v>0</v>
      </c>
      <c r="P139" s="16">
        <v>653.9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6">
        <v>0</v>
      </c>
      <c r="AE139" s="16">
        <v>0</v>
      </c>
      <c r="AF139" s="16">
        <v>0</v>
      </c>
      <c r="AG139" s="16">
        <v>0</v>
      </c>
      <c r="AH139" s="16">
        <v>396732.31</v>
      </c>
    </row>
    <row r="140" spans="1:34" x14ac:dyDescent="0.3">
      <c r="A140" s="6">
        <v>35</v>
      </c>
      <c r="B140" t="s">
        <v>218</v>
      </c>
      <c r="C140" t="s">
        <v>220</v>
      </c>
      <c r="D140" t="s">
        <v>17</v>
      </c>
      <c r="E140" s="16">
        <v>0</v>
      </c>
      <c r="F140" s="16">
        <v>19831.560000000001</v>
      </c>
      <c r="G140" s="16">
        <v>0</v>
      </c>
      <c r="H140" s="16">
        <v>0</v>
      </c>
      <c r="I140" s="16">
        <v>8130</v>
      </c>
      <c r="J140" s="16">
        <v>225316.27</v>
      </c>
      <c r="K140" s="16">
        <v>0</v>
      </c>
      <c r="L140" s="16">
        <v>0</v>
      </c>
      <c r="M140" s="16">
        <v>0</v>
      </c>
      <c r="N140" s="16">
        <v>8655.2999999999993</v>
      </c>
      <c r="O140" s="16">
        <v>22618.23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426.95</v>
      </c>
      <c r="AB140" s="16">
        <v>0</v>
      </c>
      <c r="AC140" s="16">
        <v>318.60000000000002</v>
      </c>
      <c r="AD140" s="16">
        <v>0</v>
      </c>
      <c r="AE140" s="16">
        <v>0</v>
      </c>
      <c r="AF140" s="16">
        <v>0</v>
      </c>
      <c r="AG140" s="16">
        <v>2310</v>
      </c>
      <c r="AH140" s="16">
        <v>287606.90999999997</v>
      </c>
    </row>
    <row r="141" spans="1:34" x14ac:dyDescent="0.3">
      <c r="A141" s="6">
        <v>35</v>
      </c>
      <c r="B141" t="s">
        <v>218</v>
      </c>
      <c r="C141" t="s">
        <v>221</v>
      </c>
      <c r="D141" t="s">
        <v>19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6181.91</v>
      </c>
      <c r="X141" s="16">
        <v>53385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6">
        <v>0</v>
      </c>
      <c r="AE141" s="16">
        <v>0</v>
      </c>
      <c r="AF141" s="16">
        <v>0</v>
      </c>
      <c r="AG141" s="16">
        <v>0</v>
      </c>
      <c r="AH141" s="16">
        <v>59566.91</v>
      </c>
    </row>
    <row r="142" spans="1:34" x14ac:dyDescent="0.3">
      <c r="A142" s="6">
        <v>36</v>
      </c>
      <c r="B142" t="s">
        <v>222</v>
      </c>
      <c r="C142" t="s">
        <v>223</v>
      </c>
      <c r="D142" t="s">
        <v>15</v>
      </c>
      <c r="E142" s="16">
        <v>0</v>
      </c>
      <c r="F142" s="16">
        <v>0</v>
      </c>
      <c r="G142" s="16">
        <v>2172.1799999999998</v>
      </c>
      <c r="H142" s="16">
        <v>9994</v>
      </c>
      <c r="I142" s="16">
        <v>14500</v>
      </c>
      <c r="J142" s="16">
        <v>0</v>
      </c>
      <c r="K142" s="16">
        <v>0</v>
      </c>
      <c r="L142" s="16">
        <v>0</v>
      </c>
      <c r="M142" s="16">
        <v>0</v>
      </c>
      <c r="N142" s="16">
        <v>8094</v>
      </c>
      <c r="O142" s="16">
        <v>0</v>
      </c>
      <c r="P142" s="16">
        <v>7054.02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4857.68</v>
      </c>
      <c r="AD142" s="16">
        <v>0</v>
      </c>
      <c r="AE142" s="16">
        <v>4532.8999999999996</v>
      </c>
      <c r="AF142" s="16">
        <v>0</v>
      </c>
      <c r="AG142" s="16">
        <v>0</v>
      </c>
      <c r="AH142" s="16">
        <v>51204.78</v>
      </c>
    </row>
    <row r="143" spans="1:34" x14ac:dyDescent="0.3">
      <c r="A143" s="6">
        <v>36</v>
      </c>
      <c r="B143" t="s">
        <v>222</v>
      </c>
      <c r="C143" t="s">
        <v>224</v>
      </c>
      <c r="D143" t="s">
        <v>23</v>
      </c>
      <c r="E143" s="16">
        <v>0</v>
      </c>
      <c r="F143" s="16">
        <v>0</v>
      </c>
      <c r="G143" s="16">
        <v>224.53</v>
      </c>
      <c r="H143" s="16">
        <v>0</v>
      </c>
      <c r="I143" s="16">
        <v>962.5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1784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0</v>
      </c>
      <c r="X143" s="16">
        <v>0</v>
      </c>
      <c r="Y143" s="16">
        <v>0</v>
      </c>
      <c r="Z143" s="16">
        <v>0</v>
      </c>
      <c r="AA143" s="16">
        <v>0</v>
      </c>
      <c r="AB143" s="16">
        <v>0</v>
      </c>
      <c r="AC143" s="16">
        <v>159.74</v>
      </c>
      <c r="AD143" s="16">
        <v>4993.29</v>
      </c>
      <c r="AE143" s="16">
        <v>5273.9</v>
      </c>
      <c r="AF143" s="16">
        <v>0</v>
      </c>
      <c r="AG143" s="16">
        <v>0</v>
      </c>
      <c r="AH143" s="16">
        <v>13397.96</v>
      </c>
    </row>
    <row r="144" spans="1:34" x14ac:dyDescent="0.3">
      <c r="A144" s="6">
        <v>36</v>
      </c>
      <c r="B144" t="s">
        <v>222</v>
      </c>
      <c r="C144" t="s">
        <v>225</v>
      </c>
      <c r="D144" t="s">
        <v>32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1000</v>
      </c>
      <c r="K144" s="16">
        <v>10141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16">
        <v>3846</v>
      </c>
      <c r="AE144" s="16">
        <v>2341</v>
      </c>
      <c r="AF144" s="16">
        <v>0</v>
      </c>
      <c r="AG144" s="16">
        <v>14771</v>
      </c>
      <c r="AH144" s="16">
        <v>32099</v>
      </c>
    </row>
    <row r="145" spans="1:34" x14ac:dyDescent="0.3">
      <c r="A145" s="6">
        <v>36</v>
      </c>
      <c r="B145" t="s">
        <v>222</v>
      </c>
      <c r="C145" t="s">
        <v>226</v>
      </c>
      <c r="D145" t="s">
        <v>19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10615.37</v>
      </c>
      <c r="X145" s="16">
        <v>0</v>
      </c>
      <c r="Y145" s="16">
        <v>0</v>
      </c>
      <c r="Z145" s="16">
        <v>0</v>
      </c>
      <c r="AA145" s="16">
        <v>150</v>
      </c>
      <c r="AB145" s="16">
        <v>0</v>
      </c>
      <c r="AC145" s="16">
        <v>0</v>
      </c>
      <c r="AD145" s="16">
        <v>603.83000000000004</v>
      </c>
      <c r="AE145" s="16">
        <v>500</v>
      </c>
      <c r="AF145" s="16">
        <v>0</v>
      </c>
      <c r="AG145" s="16">
        <v>691.19</v>
      </c>
      <c r="AH145" s="16">
        <v>12560.39</v>
      </c>
    </row>
    <row r="146" spans="1:34" x14ac:dyDescent="0.3">
      <c r="A146" s="6">
        <v>37</v>
      </c>
      <c r="B146" t="s">
        <v>227</v>
      </c>
      <c r="C146" t="s">
        <v>228</v>
      </c>
      <c r="D146" t="s">
        <v>15</v>
      </c>
      <c r="E146" s="16">
        <v>0</v>
      </c>
      <c r="F146" s="16">
        <v>4495.4799999999996</v>
      </c>
      <c r="G146" s="16">
        <v>1741.17</v>
      </c>
      <c r="H146" s="16">
        <v>0</v>
      </c>
      <c r="I146" s="16">
        <v>9386.67</v>
      </c>
      <c r="J146" s="16">
        <v>0</v>
      </c>
      <c r="K146" s="16">
        <v>0</v>
      </c>
      <c r="L146" s="16">
        <v>0</v>
      </c>
      <c r="M146" s="16">
        <v>0</v>
      </c>
      <c r="N146" s="16">
        <v>418.5</v>
      </c>
      <c r="O146" s="16">
        <v>5932.31</v>
      </c>
      <c r="P146" s="16">
        <v>5125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472</v>
      </c>
      <c r="AB146" s="16">
        <v>0</v>
      </c>
      <c r="AC146" s="16">
        <v>0</v>
      </c>
      <c r="AD146" s="16">
        <v>0</v>
      </c>
      <c r="AE146" s="16">
        <v>0</v>
      </c>
      <c r="AF146" s="16">
        <v>0</v>
      </c>
      <c r="AG146" s="16">
        <v>0</v>
      </c>
      <c r="AH146" s="16">
        <v>27571.13</v>
      </c>
    </row>
    <row r="147" spans="1:34" x14ac:dyDescent="0.3">
      <c r="A147" s="6">
        <v>37</v>
      </c>
      <c r="B147" t="s">
        <v>227</v>
      </c>
      <c r="C147" t="s">
        <v>229</v>
      </c>
      <c r="D147" t="s">
        <v>17</v>
      </c>
      <c r="E147" s="16">
        <v>0</v>
      </c>
      <c r="F147" s="16">
        <v>15981.23</v>
      </c>
      <c r="G147" s="16">
        <v>2709.03</v>
      </c>
      <c r="H147" s="16">
        <v>0</v>
      </c>
      <c r="I147" s="16">
        <v>6390</v>
      </c>
      <c r="J147" s="16">
        <v>0</v>
      </c>
      <c r="K147" s="16">
        <v>0</v>
      </c>
      <c r="L147" s="16">
        <v>0</v>
      </c>
      <c r="M147" s="16">
        <v>0</v>
      </c>
      <c r="N147" s="16">
        <v>2929.5</v>
      </c>
      <c r="O147" s="16">
        <v>30514.81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0</v>
      </c>
      <c r="Z147" s="16">
        <v>0</v>
      </c>
      <c r="AA147" s="16">
        <v>0</v>
      </c>
      <c r="AB147" s="16">
        <v>0</v>
      </c>
      <c r="AC147" s="16">
        <v>0</v>
      </c>
      <c r="AD147" s="16">
        <v>0</v>
      </c>
      <c r="AE147" s="16">
        <v>0</v>
      </c>
      <c r="AF147" s="16">
        <v>0</v>
      </c>
      <c r="AG147" s="16">
        <v>3767.86</v>
      </c>
      <c r="AH147" s="16">
        <v>62292.43</v>
      </c>
    </row>
    <row r="148" spans="1:34" x14ac:dyDescent="0.3">
      <c r="A148" s="6">
        <v>37</v>
      </c>
      <c r="B148" t="s">
        <v>227</v>
      </c>
      <c r="C148" t="s">
        <v>230</v>
      </c>
      <c r="D148" t="s">
        <v>19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6645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6">
        <v>0</v>
      </c>
      <c r="AE148" s="16">
        <v>0</v>
      </c>
      <c r="AF148" s="16">
        <v>0</v>
      </c>
      <c r="AG148" s="16">
        <v>5667.59</v>
      </c>
      <c r="AH148" s="16">
        <v>12312.59</v>
      </c>
    </row>
    <row r="149" spans="1:34" x14ac:dyDescent="0.3">
      <c r="A149" s="6">
        <v>37</v>
      </c>
      <c r="B149" t="s">
        <v>227</v>
      </c>
      <c r="C149" t="s">
        <v>231</v>
      </c>
      <c r="D149" t="s">
        <v>65</v>
      </c>
      <c r="E149" s="16">
        <v>0</v>
      </c>
      <c r="F149" s="16">
        <v>0</v>
      </c>
      <c r="G149" s="16">
        <v>0</v>
      </c>
      <c r="H149" s="16">
        <v>4319.8</v>
      </c>
      <c r="I149" s="16">
        <v>0</v>
      </c>
      <c r="J149" s="16">
        <v>37120</v>
      </c>
      <c r="K149" s="16">
        <v>0</v>
      </c>
      <c r="L149" s="16">
        <v>0</v>
      </c>
      <c r="M149" s="16">
        <v>0</v>
      </c>
      <c r="N149" s="16">
        <v>6346.74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6">
        <v>0</v>
      </c>
      <c r="AE149" s="16">
        <v>416.38</v>
      </c>
      <c r="AF149" s="16">
        <v>0</v>
      </c>
      <c r="AG149" s="16">
        <v>9100</v>
      </c>
      <c r="AH149" s="16">
        <v>57302.92</v>
      </c>
    </row>
    <row r="150" spans="1:34" x14ac:dyDescent="0.3">
      <c r="A150" s="6">
        <v>38</v>
      </c>
      <c r="B150" t="s">
        <v>232</v>
      </c>
      <c r="C150" t="s">
        <v>233</v>
      </c>
      <c r="D150" t="s">
        <v>15</v>
      </c>
      <c r="E150" s="16">
        <v>23015.48</v>
      </c>
      <c r="F150" s="16">
        <v>0</v>
      </c>
      <c r="G150" s="16">
        <v>0</v>
      </c>
      <c r="H150" s="16">
        <v>0</v>
      </c>
      <c r="I150" s="16">
        <v>10387.5</v>
      </c>
      <c r="J150" s="16">
        <v>0</v>
      </c>
      <c r="K150" s="16">
        <v>0</v>
      </c>
      <c r="L150" s="16">
        <v>0</v>
      </c>
      <c r="M150" s="16">
        <v>0</v>
      </c>
      <c r="N150" s="16">
        <v>5145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360</v>
      </c>
      <c r="Z150" s="16">
        <v>0</v>
      </c>
      <c r="AA150" s="16">
        <v>0</v>
      </c>
      <c r="AB150" s="16">
        <v>0</v>
      </c>
      <c r="AC150" s="16">
        <v>0</v>
      </c>
      <c r="AD150" s="16">
        <v>0</v>
      </c>
      <c r="AE150" s="16">
        <v>3412.3</v>
      </c>
      <c r="AF150" s="16">
        <v>0</v>
      </c>
      <c r="AG150" s="16">
        <v>200</v>
      </c>
      <c r="AH150" s="16">
        <v>42520.28</v>
      </c>
    </row>
    <row r="151" spans="1:34" x14ac:dyDescent="0.3">
      <c r="A151" s="6">
        <v>38</v>
      </c>
      <c r="B151" t="s">
        <v>232</v>
      </c>
      <c r="C151" t="s">
        <v>234</v>
      </c>
      <c r="D151" t="s">
        <v>17</v>
      </c>
      <c r="E151" s="16">
        <v>2435.08</v>
      </c>
      <c r="F151" s="16">
        <v>0</v>
      </c>
      <c r="G151" s="16">
        <v>0</v>
      </c>
      <c r="H151" s="16">
        <v>0</v>
      </c>
      <c r="I151" s="16">
        <v>3662.5</v>
      </c>
      <c r="J151" s="16">
        <v>0</v>
      </c>
      <c r="K151" s="16">
        <v>3175</v>
      </c>
      <c r="L151" s="16">
        <v>0</v>
      </c>
      <c r="M151" s="16">
        <v>0</v>
      </c>
      <c r="N151" s="16">
        <v>2122.2199999999998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6">
        <v>0</v>
      </c>
      <c r="AE151" s="16">
        <v>2499.42</v>
      </c>
      <c r="AF151" s="16">
        <v>0</v>
      </c>
      <c r="AG151" s="16">
        <v>4089.88</v>
      </c>
      <c r="AH151" s="16">
        <v>17984.099999999999</v>
      </c>
    </row>
    <row r="152" spans="1:34" x14ac:dyDescent="0.3">
      <c r="A152" s="6">
        <v>38</v>
      </c>
      <c r="B152" t="s">
        <v>232</v>
      </c>
      <c r="C152" t="s">
        <v>235</v>
      </c>
      <c r="D152" t="s">
        <v>19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720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720</v>
      </c>
    </row>
    <row r="153" spans="1:34" x14ac:dyDescent="0.3">
      <c r="A153" s="6">
        <v>38</v>
      </c>
      <c r="B153" t="s">
        <v>232</v>
      </c>
      <c r="C153" t="s">
        <v>236</v>
      </c>
      <c r="D153" t="s">
        <v>237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365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0</v>
      </c>
      <c r="Y153" s="16">
        <v>1561.32</v>
      </c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  <c r="AE153" s="16">
        <v>260.13</v>
      </c>
      <c r="AF153" s="16">
        <v>0</v>
      </c>
      <c r="AG153" s="16">
        <v>50</v>
      </c>
      <c r="AH153" s="16">
        <v>2236.4499999999998</v>
      </c>
    </row>
    <row r="154" spans="1:34" x14ac:dyDescent="0.3">
      <c r="A154" s="6">
        <v>39</v>
      </c>
      <c r="B154" t="s">
        <v>238</v>
      </c>
      <c r="C154" t="s">
        <v>239</v>
      </c>
      <c r="D154" t="s">
        <v>15</v>
      </c>
      <c r="E154" s="16">
        <v>0</v>
      </c>
      <c r="F154" s="16">
        <v>25671.32</v>
      </c>
      <c r="G154" s="16">
        <v>5250.26</v>
      </c>
      <c r="H154" s="16">
        <v>0</v>
      </c>
      <c r="I154" s="16">
        <v>11591.25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5172.4399999999996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143602.03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16">
        <v>0</v>
      </c>
      <c r="AE154" s="16">
        <v>3451.79</v>
      </c>
      <c r="AF154" s="16">
        <v>0</v>
      </c>
      <c r="AG154" s="16">
        <v>31240.5</v>
      </c>
      <c r="AH154" s="16">
        <v>225979.59</v>
      </c>
    </row>
    <row r="155" spans="1:34" x14ac:dyDescent="0.3">
      <c r="A155" s="6">
        <v>39</v>
      </c>
      <c r="B155" t="s">
        <v>238</v>
      </c>
      <c r="C155" t="s">
        <v>240</v>
      </c>
      <c r="D155" t="s">
        <v>17</v>
      </c>
      <c r="E155" s="16">
        <v>0</v>
      </c>
      <c r="F155" s="16">
        <v>1775.34</v>
      </c>
      <c r="G155" s="16">
        <v>0</v>
      </c>
      <c r="H155" s="16">
        <v>0</v>
      </c>
      <c r="I155" s="16">
        <v>13401.25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v>0</v>
      </c>
      <c r="U155" s="16">
        <v>0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  <c r="AA155" s="16">
        <v>0</v>
      </c>
      <c r="AB155" s="16">
        <v>0</v>
      </c>
      <c r="AC155" s="16">
        <v>0</v>
      </c>
      <c r="AD155" s="16">
        <v>0</v>
      </c>
      <c r="AE155" s="16">
        <v>1507</v>
      </c>
      <c r="AF155" s="16">
        <v>0</v>
      </c>
      <c r="AG155" s="16">
        <v>0</v>
      </c>
      <c r="AH155" s="16">
        <v>16683.59</v>
      </c>
    </row>
    <row r="156" spans="1:34" x14ac:dyDescent="0.3">
      <c r="A156" s="6">
        <v>39</v>
      </c>
      <c r="B156" t="s">
        <v>238</v>
      </c>
      <c r="C156" t="s">
        <v>726</v>
      </c>
      <c r="D156" t="s">
        <v>727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21685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16">
        <v>21685</v>
      </c>
    </row>
    <row r="157" spans="1:34" x14ac:dyDescent="0.3">
      <c r="A157" s="6">
        <v>39</v>
      </c>
      <c r="B157" t="s">
        <v>238</v>
      </c>
      <c r="C157" t="s">
        <v>595</v>
      </c>
      <c r="D157" t="s">
        <v>596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795051.33</v>
      </c>
      <c r="K157" s="16">
        <v>0</v>
      </c>
      <c r="L157" s="16">
        <v>16585</v>
      </c>
      <c r="M157" s="16">
        <v>0</v>
      </c>
      <c r="N157" s="16">
        <v>18285.25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16">
        <v>0</v>
      </c>
      <c r="AE157" s="16">
        <v>4823.66</v>
      </c>
      <c r="AF157" s="16">
        <v>0</v>
      </c>
      <c r="AG157" s="16">
        <v>147.27000000000001</v>
      </c>
      <c r="AH157" s="16">
        <v>834892.51</v>
      </c>
    </row>
    <row r="158" spans="1:34" x14ac:dyDescent="0.3">
      <c r="A158" s="6">
        <v>40</v>
      </c>
      <c r="B158" t="s">
        <v>241</v>
      </c>
      <c r="C158" t="s">
        <v>242</v>
      </c>
      <c r="D158" t="s">
        <v>15</v>
      </c>
      <c r="E158" s="16">
        <v>0</v>
      </c>
      <c r="F158" s="16">
        <v>25000</v>
      </c>
      <c r="G158" s="16">
        <v>3000</v>
      </c>
      <c r="H158" s="16">
        <v>0</v>
      </c>
      <c r="I158" s="16">
        <v>25000</v>
      </c>
      <c r="J158" s="16">
        <v>396510</v>
      </c>
      <c r="K158" s="16">
        <v>0</v>
      </c>
      <c r="L158" s="16">
        <v>2000</v>
      </c>
      <c r="M158" s="16">
        <v>2000</v>
      </c>
      <c r="N158" s="16">
        <v>9000</v>
      </c>
      <c r="O158" s="16">
        <v>0</v>
      </c>
      <c r="P158" s="16">
        <v>147000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1000</v>
      </c>
      <c r="AB158" s="16">
        <v>0</v>
      </c>
      <c r="AC158" s="16">
        <v>0</v>
      </c>
      <c r="AD158" s="16">
        <v>0</v>
      </c>
      <c r="AE158" s="16">
        <v>1750</v>
      </c>
      <c r="AF158" s="16">
        <v>0</v>
      </c>
      <c r="AG158" s="16">
        <v>0</v>
      </c>
      <c r="AH158" s="16">
        <v>612260</v>
      </c>
    </row>
    <row r="159" spans="1:34" x14ac:dyDescent="0.3">
      <c r="A159" s="6">
        <v>40</v>
      </c>
      <c r="B159" t="s">
        <v>241</v>
      </c>
      <c r="C159" t="s">
        <v>243</v>
      </c>
      <c r="D159" t="s">
        <v>17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77576</v>
      </c>
      <c r="K159" s="16">
        <v>0</v>
      </c>
      <c r="L159" s="16">
        <v>0</v>
      </c>
      <c r="M159" s="16">
        <v>0</v>
      </c>
      <c r="N159" s="16">
        <v>0</v>
      </c>
      <c r="O159" s="16">
        <v>2499.96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117.99</v>
      </c>
      <c r="AB159" s="16">
        <v>0</v>
      </c>
      <c r="AC159" s="16">
        <v>900</v>
      </c>
      <c r="AD159" s="16">
        <v>0</v>
      </c>
      <c r="AE159" s="16">
        <v>0</v>
      </c>
      <c r="AF159" s="16">
        <v>0</v>
      </c>
      <c r="AG159" s="16">
        <v>200</v>
      </c>
      <c r="AH159" s="16">
        <v>81293.95</v>
      </c>
    </row>
    <row r="160" spans="1:34" x14ac:dyDescent="0.3">
      <c r="A160" s="6">
        <v>40</v>
      </c>
      <c r="B160" t="s">
        <v>241</v>
      </c>
      <c r="C160" t="s">
        <v>244</v>
      </c>
      <c r="D160" t="s">
        <v>19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23256.34</v>
      </c>
      <c r="X160" s="16">
        <v>15795</v>
      </c>
      <c r="Y160" s="16">
        <v>6214.75</v>
      </c>
      <c r="Z160" s="16">
        <v>7428.74</v>
      </c>
      <c r="AA160" s="16">
        <v>0</v>
      </c>
      <c r="AB160" s="16">
        <v>612.79999999999995</v>
      </c>
      <c r="AC160" s="16">
        <v>0</v>
      </c>
      <c r="AD160" s="16">
        <v>0</v>
      </c>
      <c r="AE160" s="16">
        <v>674</v>
      </c>
      <c r="AF160" s="16">
        <v>0</v>
      </c>
      <c r="AG160" s="16">
        <v>0</v>
      </c>
      <c r="AH160" s="16">
        <v>53981.63</v>
      </c>
    </row>
    <row r="161" spans="1:34" x14ac:dyDescent="0.3">
      <c r="A161" s="6">
        <v>41</v>
      </c>
      <c r="B161" t="s">
        <v>245</v>
      </c>
      <c r="C161" t="s">
        <v>246</v>
      </c>
      <c r="D161" t="s">
        <v>15</v>
      </c>
      <c r="E161" s="16">
        <v>0</v>
      </c>
      <c r="F161" s="16">
        <v>4375.49</v>
      </c>
      <c r="G161" s="16">
        <v>3192.88</v>
      </c>
      <c r="H161" s="16">
        <v>0</v>
      </c>
      <c r="I161" s="16">
        <v>8845</v>
      </c>
      <c r="J161" s="16">
        <v>452841.59</v>
      </c>
      <c r="K161" s="16">
        <v>19920.14</v>
      </c>
      <c r="L161" s="16">
        <v>0</v>
      </c>
      <c r="M161" s="16">
        <v>0</v>
      </c>
      <c r="N161" s="16">
        <v>7750</v>
      </c>
      <c r="O161" s="16">
        <v>19920.14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1485</v>
      </c>
      <c r="AD161" s="16">
        <v>0</v>
      </c>
      <c r="AE161" s="16">
        <v>0</v>
      </c>
      <c r="AF161" s="16">
        <v>0</v>
      </c>
      <c r="AG161" s="16">
        <v>740</v>
      </c>
      <c r="AH161" s="16">
        <v>519070.24</v>
      </c>
    </row>
    <row r="162" spans="1:34" x14ac:dyDescent="0.3">
      <c r="A162" s="6">
        <v>41</v>
      </c>
      <c r="B162" t="s">
        <v>245</v>
      </c>
      <c r="C162" t="s">
        <v>247</v>
      </c>
      <c r="D162" t="s">
        <v>23</v>
      </c>
      <c r="E162" s="16">
        <v>0</v>
      </c>
      <c r="F162" s="16">
        <v>10580.48</v>
      </c>
      <c r="G162" s="16">
        <v>2392.69</v>
      </c>
      <c r="H162" s="16">
        <v>0</v>
      </c>
      <c r="I162" s="16">
        <v>0</v>
      </c>
      <c r="J162" s="16">
        <v>7831.25</v>
      </c>
      <c r="K162" s="16">
        <v>0</v>
      </c>
      <c r="L162" s="16">
        <v>0</v>
      </c>
      <c r="M162" s="16">
        <v>0</v>
      </c>
      <c r="N162" s="16">
        <v>450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536.82000000000005</v>
      </c>
      <c r="Z162" s="16">
        <v>0</v>
      </c>
      <c r="AA162" s="16">
        <v>1391</v>
      </c>
      <c r="AB162" s="16">
        <v>0</v>
      </c>
      <c r="AC162" s="16">
        <v>0</v>
      </c>
      <c r="AD162" s="16">
        <v>0</v>
      </c>
      <c r="AE162" s="16">
        <v>0</v>
      </c>
      <c r="AF162" s="16">
        <v>0</v>
      </c>
      <c r="AG162" s="16">
        <v>579.79999999999995</v>
      </c>
      <c r="AH162" s="16">
        <v>23762.04</v>
      </c>
    </row>
    <row r="163" spans="1:34" x14ac:dyDescent="0.3">
      <c r="A163" s="6">
        <v>41</v>
      </c>
      <c r="B163" t="s">
        <v>245</v>
      </c>
      <c r="C163" t="s">
        <v>248</v>
      </c>
      <c r="D163" t="s">
        <v>32</v>
      </c>
      <c r="E163" s="16">
        <v>0</v>
      </c>
      <c r="F163" s="16">
        <v>0</v>
      </c>
      <c r="G163" s="16">
        <v>441.19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1465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16">
        <v>0</v>
      </c>
      <c r="AE163" s="16">
        <v>0</v>
      </c>
      <c r="AF163" s="16">
        <v>0</v>
      </c>
      <c r="AG163" s="16">
        <v>1100</v>
      </c>
      <c r="AH163" s="16">
        <v>3006.19</v>
      </c>
    </row>
    <row r="164" spans="1:34" x14ac:dyDescent="0.3">
      <c r="A164" s="6">
        <v>41</v>
      </c>
      <c r="B164" t="s">
        <v>245</v>
      </c>
      <c r="C164" t="s">
        <v>249</v>
      </c>
      <c r="D164" t="s">
        <v>134</v>
      </c>
      <c r="E164" s="16">
        <v>0</v>
      </c>
      <c r="F164" s="16">
        <v>0</v>
      </c>
      <c r="G164" s="16">
        <v>1006.28</v>
      </c>
      <c r="H164" s="16">
        <v>0</v>
      </c>
      <c r="I164" s="16">
        <v>6925</v>
      </c>
      <c r="J164" s="16">
        <v>238314.82</v>
      </c>
      <c r="K164" s="16">
        <v>0</v>
      </c>
      <c r="L164" s="16">
        <v>0</v>
      </c>
      <c r="M164" s="16">
        <v>0</v>
      </c>
      <c r="N164" s="16">
        <v>1112</v>
      </c>
      <c r="O164" s="16">
        <v>75566.58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1681.42</v>
      </c>
      <c r="AD164" s="16">
        <v>0</v>
      </c>
      <c r="AE164" s="16">
        <v>0</v>
      </c>
      <c r="AF164" s="16">
        <v>0</v>
      </c>
      <c r="AG164" s="16">
        <v>17638</v>
      </c>
      <c r="AH164" s="16">
        <v>342244.1</v>
      </c>
    </row>
    <row r="165" spans="1:34" x14ac:dyDescent="0.3">
      <c r="A165" s="6">
        <v>41</v>
      </c>
      <c r="B165" t="s">
        <v>245</v>
      </c>
      <c r="C165" t="s">
        <v>250</v>
      </c>
      <c r="D165" t="s">
        <v>173</v>
      </c>
      <c r="E165" s="16">
        <v>0</v>
      </c>
      <c r="F165" s="16">
        <v>0</v>
      </c>
      <c r="G165" s="16">
        <v>4514.1899999999996</v>
      </c>
      <c r="H165" s="16">
        <v>3240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16">
        <v>0</v>
      </c>
      <c r="AE165" s="16">
        <v>0</v>
      </c>
      <c r="AF165" s="16">
        <v>0</v>
      </c>
      <c r="AG165" s="16">
        <v>0</v>
      </c>
      <c r="AH165" s="16">
        <v>7754.19</v>
      </c>
    </row>
    <row r="166" spans="1:34" x14ac:dyDescent="0.3">
      <c r="A166" s="6">
        <v>41</v>
      </c>
      <c r="B166" t="s">
        <v>245</v>
      </c>
      <c r="C166" t="s">
        <v>251</v>
      </c>
      <c r="D166" t="s">
        <v>19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</row>
    <row r="167" spans="1:34" x14ac:dyDescent="0.3">
      <c r="A167" s="6">
        <v>41</v>
      </c>
      <c r="B167" t="s">
        <v>245</v>
      </c>
      <c r="C167" t="s">
        <v>252</v>
      </c>
      <c r="D167" t="s">
        <v>27</v>
      </c>
      <c r="E167" s="16">
        <v>0</v>
      </c>
      <c r="F167" s="16">
        <v>0</v>
      </c>
      <c r="G167" s="16">
        <v>0</v>
      </c>
      <c r="H167" s="16">
        <v>0</v>
      </c>
      <c r="I167" s="16">
        <v>60416.6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90415.26</v>
      </c>
      <c r="AA167" s="16">
        <v>0</v>
      </c>
      <c r="AB167" s="16">
        <v>0</v>
      </c>
      <c r="AC167" s="16">
        <v>7986.54</v>
      </c>
      <c r="AD167" s="16">
        <v>0</v>
      </c>
      <c r="AE167" s="16">
        <v>422.2</v>
      </c>
      <c r="AF167" s="16">
        <v>0</v>
      </c>
      <c r="AG167" s="16">
        <v>52926.52</v>
      </c>
      <c r="AH167" s="16">
        <v>212167.12</v>
      </c>
    </row>
    <row r="168" spans="1:34" x14ac:dyDescent="0.3">
      <c r="A168" s="6">
        <v>41</v>
      </c>
      <c r="B168" t="s">
        <v>245</v>
      </c>
      <c r="C168" t="s">
        <v>253</v>
      </c>
      <c r="D168" t="s">
        <v>254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17250</v>
      </c>
      <c r="AA168" s="16">
        <v>0</v>
      </c>
      <c r="AB168" s="16">
        <v>0</v>
      </c>
      <c r="AC168" s="16">
        <v>0</v>
      </c>
      <c r="AD168" s="16">
        <v>6000</v>
      </c>
      <c r="AE168" s="16">
        <v>3000</v>
      </c>
      <c r="AF168" s="16">
        <v>0</v>
      </c>
      <c r="AG168" s="16">
        <v>4800</v>
      </c>
      <c r="AH168" s="16">
        <v>31050</v>
      </c>
    </row>
    <row r="169" spans="1:34" x14ac:dyDescent="0.3">
      <c r="A169" s="6">
        <v>41</v>
      </c>
      <c r="B169" t="s">
        <v>245</v>
      </c>
      <c r="C169" t="s">
        <v>255</v>
      </c>
      <c r="D169" t="s">
        <v>256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58000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1749</v>
      </c>
      <c r="AB169" s="16">
        <v>3500</v>
      </c>
      <c r="AC169" s="16">
        <v>0</v>
      </c>
      <c r="AD169" s="16">
        <v>0</v>
      </c>
      <c r="AE169" s="16">
        <v>3000</v>
      </c>
      <c r="AF169" s="16">
        <v>0</v>
      </c>
      <c r="AG169" s="16">
        <v>1600</v>
      </c>
      <c r="AH169" s="16">
        <v>67849</v>
      </c>
    </row>
    <row r="170" spans="1:34" x14ac:dyDescent="0.3">
      <c r="A170" s="6">
        <v>41</v>
      </c>
      <c r="B170" t="s">
        <v>245</v>
      </c>
      <c r="C170" t="s">
        <v>257</v>
      </c>
      <c r="D170" t="s">
        <v>258</v>
      </c>
      <c r="E170" s="16">
        <v>0</v>
      </c>
      <c r="F170" s="16">
        <v>0</v>
      </c>
      <c r="G170" s="16">
        <v>0</v>
      </c>
      <c r="H170" s="16">
        <v>0</v>
      </c>
      <c r="I170" s="16">
        <v>30000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26350</v>
      </c>
      <c r="X170" s="16">
        <v>0</v>
      </c>
      <c r="Y170" s="16">
        <v>0</v>
      </c>
      <c r="Z170" s="16">
        <v>0</v>
      </c>
      <c r="AA170" s="16">
        <v>100</v>
      </c>
      <c r="AB170" s="16">
        <v>0</v>
      </c>
      <c r="AC170" s="16">
        <v>3000</v>
      </c>
      <c r="AD170" s="16">
        <v>8700</v>
      </c>
      <c r="AE170" s="16">
        <v>3000</v>
      </c>
      <c r="AF170" s="16">
        <v>0</v>
      </c>
      <c r="AG170" s="16">
        <v>0</v>
      </c>
      <c r="AH170" s="16">
        <v>71150</v>
      </c>
    </row>
    <row r="171" spans="1:34" x14ac:dyDescent="0.3">
      <c r="A171" s="6">
        <v>42</v>
      </c>
      <c r="B171" t="s">
        <v>259</v>
      </c>
      <c r="C171" t="s">
        <v>260</v>
      </c>
      <c r="D171" t="s">
        <v>15</v>
      </c>
      <c r="E171" s="16">
        <v>0</v>
      </c>
      <c r="F171" s="16">
        <v>37082.699999999997</v>
      </c>
      <c r="G171" s="16">
        <v>3635.84</v>
      </c>
      <c r="H171" s="16">
        <v>0</v>
      </c>
      <c r="I171" s="16">
        <v>1474.17</v>
      </c>
      <c r="J171" s="16">
        <v>0</v>
      </c>
      <c r="K171" s="16">
        <v>0</v>
      </c>
      <c r="L171" s="16">
        <v>0</v>
      </c>
      <c r="M171" s="16">
        <v>0</v>
      </c>
      <c r="N171" s="16">
        <v>510</v>
      </c>
      <c r="O171" s="16">
        <v>323.07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5353.93</v>
      </c>
      <c r="AD171" s="16">
        <v>0</v>
      </c>
      <c r="AE171" s="16">
        <v>0</v>
      </c>
      <c r="AF171" s="16">
        <v>0</v>
      </c>
      <c r="AG171" s="16">
        <v>200</v>
      </c>
      <c r="AH171" s="16">
        <v>48579.71</v>
      </c>
    </row>
    <row r="172" spans="1:34" x14ac:dyDescent="0.3">
      <c r="A172" s="6">
        <v>42</v>
      </c>
      <c r="B172" t="s">
        <v>259</v>
      </c>
      <c r="C172" t="s">
        <v>261</v>
      </c>
      <c r="D172" t="s">
        <v>23</v>
      </c>
      <c r="E172" s="16">
        <v>0</v>
      </c>
      <c r="F172" s="16">
        <v>15450</v>
      </c>
      <c r="G172" s="16">
        <v>0</v>
      </c>
      <c r="H172" s="16">
        <v>0</v>
      </c>
      <c r="I172" s="16">
        <v>1000</v>
      </c>
      <c r="J172" s="16">
        <v>0</v>
      </c>
      <c r="K172" s="16">
        <v>500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500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16">
        <v>0</v>
      </c>
      <c r="AE172" s="16">
        <v>0</v>
      </c>
      <c r="AF172" s="16">
        <v>0</v>
      </c>
      <c r="AG172" s="16">
        <v>0</v>
      </c>
      <c r="AH172" s="16">
        <v>17450</v>
      </c>
    </row>
    <row r="173" spans="1:34" x14ac:dyDescent="0.3">
      <c r="A173" s="6">
        <v>42</v>
      </c>
      <c r="B173" t="s">
        <v>259</v>
      </c>
      <c r="C173" t="s">
        <v>262</v>
      </c>
      <c r="D173" t="s">
        <v>32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</row>
    <row r="174" spans="1:34" x14ac:dyDescent="0.3">
      <c r="A174" s="6">
        <v>42</v>
      </c>
      <c r="B174" t="s">
        <v>259</v>
      </c>
      <c r="C174" t="s">
        <v>263</v>
      </c>
      <c r="D174" t="s">
        <v>19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136385.18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16">
        <v>136385.18</v>
      </c>
    </row>
    <row r="175" spans="1:34" x14ac:dyDescent="0.3">
      <c r="A175" s="6">
        <v>42</v>
      </c>
      <c r="B175" t="s">
        <v>259</v>
      </c>
      <c r="C175" t="s">
        <v>264</v>
      </c>
      <c r="D175" t="s">
        <v>265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  <c r="AB175" s="16">
        <v>0</v>
      </c>
      <c r="AC175" s="16">
        <v>0</v>
      </c>
      <c r="AD175" s="16">
        <v>0</v>
      </c>
      <c r="AE175" s="16">
        <v>271.35000000000002</v>
      </c>
      <c r="AF175" s="16">
        <v>0</v>
      </c>
      <c r="AG175" s="16">
        <v>95</v>
      </c>
      <c r="AH175" s="16">
        <v>366.35</v>
      </c>
    </row>
    <row r="176" spans="1:34" x14ac:dyDescent="0.3">
      <c r="A176" s="6">
        <v>43</v>
      </c>
      <c r="B176" t="s">
        <v>266</v>
      </c>
      <c r="C176" t="s">
        <v>267</v>
      </c>
      <c r="D176" t="s">
        <v>15</v>
      </c>
      <c r="E176" s="16">
        <v>0</v>
      </c>
      <c r="F176" s="16">
        <v>22390.28</v>
      </c>
      <c r="G176" s="16">
        <v>4686.83</v>
      </c>
      <c r="H176" s="16">
        <v>0</v>
      </c>
      <c r="I176" s="16">
        <v>0</v>
      </c>
      <c r="J176" s="16">
        <v>504901.35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44670.12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16">
        <v>4396.25</v>
      </c>
      <c r="AH176" s="16">
        <v>581044.82999999996</v>
      </c>
    </row>
    <row r="177" spans="1:34" x14ac:dyDescent="0.3">
      <c r="A177" s="6">
        <v>43</v>
      </c>
      <c r="B177" t="s">
        <v>266</v>
      </c>
      <c r="C177" t="s">
        <v>268</v>
      </c>
      <c r="D177" t="s">
        <v>134</v>
      </c>
      <c r="E177" s="16">
        <v>0</v>
      </c>
      <c r="F177" s="16">
        <v>0</v>
      </c>
      <c r="G177" s="16">
        <v>720</v>
      </c>
      <c r="H177" s="16">
        <v>0</v>
      </c>
      <c r="I177" s="16">
        <v>3800</v>
      </c>
      <c r="J177" s="16">
        <v>565795.85</v>
      </c>
      <c r="K177" s="16">
        <v>7500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760</v>
      </c>
      <c r="AH177" s="16">
        <v>578575.85</v>
      </c>
    </row>
    <row r="178" spans="1:34" x14ac:dyDescent="0.3">
      <c r="A178" s="6">
        <v>43</v>
      </c>
      <c r="B178" t="s">
        <v>266</v>
      </c>
      <c r="C178" t="s">
        <v>269</v>
      </c>
      <c r="D178" t="s">
        <v>19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14103.18</v>
      </c>
      <c r="X178" s="16">
        <v>0</v>
      </c>
      <c r="Y178" s="16">
        <v>7621.8</v>
      </c>
      <c r="Z178" s="16">
        <v>0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6">
        <v>0</v>
      </c>
      <c r="AG178" s="16">
        <v>0</v>
      </c>
      <c r="AH178" s="16">
        <v>21724.98</v>
      </c>
    </row>
    <row r="179" spans="1:34" x14ac:dyDescent="0.3">
      <c r="A179" s="6">
        <v>44</v>
      </c>
      <c r="B179" t="s">
        <v>270</v>
      </c>
      <c r="C179" t="s">
        <v>271</v>
      </c>
      <c r="D179" t="s">
        <v>15</v>
      </c>
      <c r="E179" s="16">
        <v>0</v>
      </c>
      <c r="F179" s="16">
        <v>0</v>
      </c>
      <c r="G179" s="16">
        <v>915.37</v>
      </c>
      <c r="H179" s="16">
        <v>0</v>
      </c>
      <c r="I179" s="16">
        <v>0</v>
      </c>
      <c r="J179" s="16">
        <v>0</v>
      </c>
      <c r="K179" s="16">
        <v>220</v>
      </c>
      <c r="L179" s="16">
        <v>0</v>
      </c>
      <c r="M179" s="16">
        <v>0</v>
      </c>
      <c r="N179" s="16">
        <v>661.5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400</v>
      </c>
      <c r="Z179" s="16">
        <v>1218.3599999999999</v>
      </c>
      <c r="AA179" s="16">
        <v>0</v>
      </c>
      <c r="AB179" s="16">
        <v>0</v>
      </c>
      <c r="AC179" s="16">
        <v>0</v>
      </c>
      <c r="AD179" s="16">
        <v>0</v>
      </c>
      <c r="AE179" s="16">
        <v>1888.24</v>
      </c>
      <c r="AF179" s="16">
        <v>0</v>
      </c>
      <c r="AG179" s="16">
        <v>0</v>
      </c>
      <c r="AH179" s="16">
        <v>5303.47</v>
      </c>
    </row>
    <row r="180" spans="1:34" x14ac:dyDescent="0.3">
      <c r="A180" s="6">
        <v>44</v>
      </c>
      <c r="B180" t="s">
        <v>270</v>
      </c>
      <c r="C180" t="s">
        <v>272</v>
      </c>
      <c r="D180" t="s">
        <v>17</v>
      </c>
      <c r="E180" s="16">
        <v>0</v>
      </c>
      <c r="F180" s="16">
        <v>0</v>
      </c>
      <c r="G180" s="16">
        <v>349.02</v>
      </c>
      <c r="H180" s="16">
        <v>0</v>
      </c>
      <c r="I180" s="16">
        <v>19380</v>
      </c>
      <c r="J180" s="16">
        <v>0</v>
      </c>
      <c r="K180" s="16">
        <v>2700.79</v>
      </c>
      <c r="L180" s="16">
        <v>0</v>
      </c>
      <c r="M180" s="16">
        <v>0</v>
      </c>
      <c r="N180" s="16">
        <v>1278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  <c r="AE180" s="16">
        <v>1325.4</v>
      </c>
      <c r="AF180" s="16">
        <v>0</v>
      </c>
      <c r="AG180" s="16">
        <v>0</v>
      </c>
      <c r="AH180" s="16">
        <v>25033.21</v>
      </c>
    </row>
    <row r="181" spans="1:34" x14ac:dyDescent="0.3">
      <c r="A181" s="6">
        <v>44</v>
      </c>
      <c r="B181" t="s">
        <v>270</v>
      </c>
      <c r="C181" t="s">
        <v>273</v>
      </c>
      <c r="D181" t="s">
        <v>19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17864.43</v>
      </c>
      <c r="X181" s="16">
        <v>0</v>
      </c>
      <c r="Y181" s="16">
        <v>1246.99</v>
      </c>
      <c r="Z181" s="16">
        <v>0</v>
      </c>
      <c r="AA181" s="16">
        <v>145.97999999999999</v>
      </c>
      <c r="AB181" s="16">
        <v>0</v>
      </c>
      <c r="AC181" s="16">
        <v>0</v>
      </c>
      <c r="AD181" s="16">
        <v>0</v>
      </c>
      <c r="AE181" s="16">
        <v>899.4</v>
      </c>
      <c r="AF181" s="16">
        <v>0</v>
      </c>
      <c r="AG181" s="16">
        <v>5000</v>
      </c>
      <c r="AH181" s="16">
        <v>25156.799999999999</v>
      </c>
    </row>
    <row r="182" spans="1:34" x14ac:dyDescent="0.3">
      <c r="A182" s="6">
        <v>45</v>
      </c>
      <c r="B182" t="s">
        <v>274</v>
      </c>
      <c r="C182" t="s">
        <v>275</v>
      </c>
      <c r="D182" t="s">
        <v>15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v>0</v>
      </c>
      <c r="AC182" s="16">
        <v>0</v>
      </c>
      <c r="AD182" s="16">
        <v>0</v>
      </c>
      <c r="AE182" s="16">
        <v>0</v>
      </c>
      <c r="AF182" s="16">
        <v>0</v>
      </c>
      <c r="AG182" s="16">
        <v>0</v>
      </c>
      <c r="AH182" s="16">
        <v>0</v>
      </c>
    </row>
    <row r="183" spans="1:34" x14ac:dyDescent="0.3">
      <c r="A183" s="6">
        <v>45</v>
      </c>
      <c r="B183" t="s">
        <v>274</v>
      </c>
      <c r="C183" t="s">
        <v>276</v>
      </c>
      <c r="D183" t="s">
        <v>277</v>
      </c>
      <c r="E183" s="16">
        <v>0</v>
      </c>
      <c r="F183" s="16">
        <v>0</v>
      </c>
      <c r="G183" s="16">
        <v>6738.74</v>
      </c>
      <c r="H183" s="16">
        <v>0</v>
      </c>
      <c r="I183" s="16">
        <v>0</v>
      </c>
      <c r="J183" s="16">
        <v>0</v>
      </c>
      <c r="K183" s="16">
        <v>1020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  <c r="AB183" s="16">
        <v>0</v>
      </c>
      <c r="AC183" s="16">
        <v>0</v>
      </c>
      <c r="AD183" s="16">
        <v>0</v>
      </c>
      <c r="AE183" s="16">
        <v>0</v>
      </c>
      <c r="AF183" s="16">
        <v>0</v>
      </c>
      <c r="AG183" s="16">
        <v>0</v>
      </c>
      <c r="AH183" s="16">
        <v>7758.74</v>
      </c>
    </row>
    <row r="184" spans="1:34" x14ac:dyDescent="0.3">
      <c r="A184" s="6">
        <v>45</v>
      </c>
      <c r="B184" t="s">
        <v>274</v>
      </c>
      <c r="C184" t="s">
        <v>278</v>
      </c>
      <c r="D184" t="s">
        <v>279</v>
      </c>
      <c r="E184" s="16">
        <v>0</v>
      </c>
      <c r="F184" s="16">
        <v>10</v>
      </c>
      <c r="G184" s="16">
        <v>0</v>
      </c>
      <c r="H184" s="16">
        <v>0</v>
      </c>
      <c r="I184" s="16">
        <v>3250</v>
      </c>
      <c r="J184" s="16">
        <v>0</v>
      </c>
      <c r="K184" s="16">
        <v>0</v>
      </c>
      <c r="L184" s="16">
        <v>0</v>
      </c>
      <c r="M184" s="16">
        <v>0</v>
      </c>
      <c r="N184" s="16">
        <v>100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826</v>
      </c>
      <c r="AH184" s="16">
        <v>4186</v>
      </c>
    </row>
    <row r="185" spans="1:34" x14ac:dyDescent="0.3">
      <c r="A185" s="6">
        <v>45</v>
      </c>
      <c r="B185" t="s">
        <v>274</v>
      </c>
      <c r="C185" t="s">
        <v>280</v>
      </c>
      <c r="D185" t="s">
        <v>281</v>
      </c>
      <c r="E185" s="16">
        <v>0</v>
      </c>
      <c r="F185" s="16">
        <v>0</v>
      </c>
      <c r="G185" s="16">
        <v>0</v>
      </c>
      <c r="H185" s="16">
        <v>0</v>
      </c>
      <c r="I185" s="16">
        <v>7300</v>
      </c>
      <c r="J185" s="16">
        <v>28500</v>
      </c>
      <c r="K185" s="16">
        <v>4933.3599999999997</v>
      </c>
      <c r="L185" s="16">
        <v>0</v>
      </c>
      <c r="M185" s="16">
        <v>0</v>
      </c>
      <c r="N185" s="16">
        <v>1188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  <c r="AB185" s="16">
        <v>0</v>
      </c>
      <c r="AC185" s="16">
        <v>0</v>
      </c>
      <c r="AD185" s="16">
        <v>0</v>
      </c>
      <c r="AE185" s="16">
        <v>0</v>
      </c>
      <c r="AF185" s="16">
        <v>0</v>
      </c>
      <c r="AG185" s="16">
        <v>554</v>
      </c>
      <c r="AH185" s="16">
        <v>42475.360000000001</v>
      </c>
    </row>
    <row r="186" spans="1:34" x14ac:dyDescent="0.3">
      <c r="A186" s="6">
        <v>45</v>
      </c>
      <c r="B186" t="s">
        <v>274</v>
      </c>
      <c r="C186" t="s">
        <v>282</v>
      </c>
      <c r="D186" t="s">
        <v>283</v>
      </c>
      <c r="E186" s="16">
        <v>0</v>
      </c>
      <c r="F186" s="16">
        <v>0</v>
      </c>
      <c r="G186" s="16">
        <v>184</v>
      </c>
      <c r="H186" s="16">
        <v>0</v>
      </c>
      <c r="I186" s="16">
        <v>2950</v>
      </c>
      <c r="J186" s="16">
        <v>0</v>
      </c>
      <c r="K186" s="16">
        <v>1140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4711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0</v>
      </c>
      <c r="AG186" s="16">
        <v>1682</v>
      </c>
      <c r="AH186" s="16">
        <v>10667</v>
      </c>
    </row>
    <row r="187" spans="1:34" x14ac:dyDescent="0.3">
      <c r="A187" s="6">
        <v>45</v>
      </c>
      <c r="B187" t="s">
        <v>274</v>
      </c>
      <c r="C187" t="s">
        <v>284</v>
      </c>
      <c r="D187" t="s">
        <v>285</v>
      </c>
      <c r="E187" s="16">
        <v>0</v>
      </c>
      <c r="F187" s="16">
        <v>0</v>
      </c>
      <c r="G187" s="16">
        <v>1853.44</v>
      </c>
      <c r="H187" s="16">
        <v>0</v>
      </c>
      <c r="I187" s="16">
        <v>0</v>
      </c>
      <c r="J187" s="16">
        <v>0</v>
      </c>
      <c r="K187" s="16">
        <v>480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2829</v>
      </c>
      <c r="AH187" s="16">
        <v>5162.4399999999996</v>
      </c>
    </row>
    <row r="188" spans="1:34" x14ac:dyDescent="0.3">
      <c r="A188" s="6">
        <v>45</v>
      </c>
      <c r="B188" t="s">
        <v>274</v>
      </c>
      <c r="C188" t="s">
        <v>286</v>
      </c>
      <c r="D188" t="s">
        <v>287</v>
      </c>
      <c r="E188" s="16">
        <v>0</v>
      </c>
      <c r="F188" s="16">
        <v>0</v>
      </c>
      <c r="G188" s="16">
        <v>58000</v>
      </c>
      <c r="H188" s="16">
        <v>0</v>
      </c>
      <c r="I188" s="16">
        <v>47725</v>
      </c>
      <c r="J188" s="16">
        <v>0</v>
      </c>
      <c r="K188" s="16">
        <v>40214</v>
      </c>
      <c r="L188" s="16">
        <v>0</v>
      </c>
      <c r="M188" s="16">
        <v>0</v>
      </c>
      <c r="N188" s="16">
        <v>12635.51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86449.65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6943</v>
      </c>
      <c r="AD188" s="16">
        <v>0</v>
      </c>
      <c r="AE188" s="16">
        <v>0</v>
      </c>
      <c r="AF188" s="16">
        <v>0</v>
      </c>
      <c r="AG188" s="16">
        <v>0</v>
      </c>
      <c r="AH188" s="16">
        <v>251967.16</v>
      </c>
    </row>
    <row r="189" spans="1:34" x14ac:dyDescent="0.3">
      <c r="A189" s="6">
        <v>45</v>
      </c>
      <c r="B189" t="s">
        <v>274</v>
      </c>
      <c r="C189" t="s">
        <v>288</v>
      </c>
      <c r="D189" t="s">
        <v>289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14854.83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9841.2900000000009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96740.32</v>
      </c>
      <c r="AH189" s="16">
        <v>121436.44</v>
      </c>
    </row>
    <row r="190" spans="1:34" x14ac:dyDescent="0.3">
      <c r="A190" s="6">
        <v>45</v>
      </c>
      <c r="B190" t="s">
        <v>274</v>
      </c>
      <c r="C190" t="s">
        <v>290</v>
      </c>
      <c r="D190" t="s">
        <v>27</v>
      </c>
      <c r="E190" s="16">
        <v>0</v>
      </c>
      <c r="F190" s="16">
        <v>0</v>
      </c>
      <c r="G190" s="16">
        <v>0</v>
      </c>
      <c r="H190" s="16">
        <v>0</v>
      </c>
      <c r="I190" s="16">
        <v>37415.61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11991</v>
      </c>
      <c r="Y190" s="16">
        <v>31702.48</v>
      </c>
      <c r="Z190" s="16">
        <v>0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397659.96</v>
      </c>
      <c r="AH190" s="16">
        <v>478769.05</v>
      </c>
    </row>
    <row r="191" spans="1:34" x14ac:dyDescent="0.3">
      <c r="A191" s="6">
        <v>45</v>
      </c>
      <c r="B191" t="s">
        <v>274</v>
      </c>
      <c r="C191" t="s">
        <v>291</v>
      </c>
      <c r="D191" t="s">
        <v>292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11000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100</v>
      </c>
      <c r="AC191" s="16">
        <v>0</v>
      </c>
      <c r="AD191" s="16">
        <v>0</v>
      </c>
      <c r="AE191" s="16">
        <v>983</v>
      </c>
      <c r="AF191" s="16">
        <v>0</v>
      </c>
      <c r="AG191" s="16">
        <v>1200</v>
      </c>
      <c r="AH191" s="16">
        <v>13283</v>
      </c>
    </row>
    <row r="192" spans="1:34" x14ac:dyDescent="0.3">
      <c r="A192" s="6">
        <v>45</v>
      </c>
      <c r="B192" t="s">
        <v>274</v>
      </c>
      <c r="C192" t="s">
        <v>293</v>
      </c>
      <c r="D192" t="s">
        <v>294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5127.92</v>
      </c>
      <c r="Z192" s="16">
        <v>0</v>
      </c>
      <c r="AA192" s="16">
        <v>0</v>
      </c>
      <c r="AB192" s="16">
        <v>0</v>
      </c>
      <c r="AC192" s="16">
        <v>0</v>
      </c>
      <c r="AD192" s="16">
        <v>0</v>
      </c>
      <c r="AE192" s="16">
        <v>291.75</v>
      </c>
      <c r="AF192" s="16">
        <v>0</v>
      </c>
      <c r="AG192" s="16">
        <v>387.45</v>
      </c>
      <c r="AH192" s="16">
        <v>5807.12</v>
      </c>
    </row>
    <row r="193" spans="1:34" x14ac:dyDescent="0.3">
      <c r="A193" s="6">
        <v>45</v>
      </c>
      <c r="B193" t="s">
        <v>274</v>
      </c>
      <c r="C193" t="s">
        <v>295</v>
      </c>
      <c r="D193" t="s">
        <v>296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1905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2500</v>
      </c>
      <c r="Z193" s="16">
        <v>0</v>
      </c>
      <c r="AA193" s="16">
        <v>5800</v>
      </c>
      <c r="AB193" s="16">
        <v>0</v>
      </c>
      <c r="AC193" s="16">
        <v>12000</v>
      </c>
      <c r="AD193" s="16">
        <v>0</v>
      </c>
      <c r="AE193" s="16">
        <v>2500</v>
      </c>
      <c r="AF193" s="16">
        <v>0</v>
      </c>
      <c r="AG193" s="16">
        <v>76000</v>
      </c>
      <c r="AH193" s="16">
        <v>100705</v>
      </c>
    </row>
    <row r="194" spans="1:34" x14ac:dyDescent="0.3">
      <c r="A194" s="6">
        <v>45</v>
      </c>
      <c r="B194" t="s">
        <v>274</v>
      </c>
      <c r="C194" t="s">
        <v>297</v>
      </c>
      <c r="D194" t="s">
        <v>298</v>
      </c>
      <c r="E194" s="16">
        <v>0</v>
      </c>
      <c r="F194" s="16">
        <v>315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360</v>
      </c>
      <c r="P194" s="16">
        <v>0</v>
      </c>
      <c r="Q194" s="16">
        <v>0</v>
      </c>
      <c r="R194" s="16">
        <v>3920.5</v>
      </c>
      <c r="S194" s="16">
        <v>0</v>
      </c>
      <c r="T194" s="16">
        <v>0</v>
      </c>
      <c r="U194" s="16">
        <v>0</v>
      </c>
      <c r="V194" s="16">
        <v>0</v>
      </c>
      <c r="W194" s="16">
        <v>1729.8</v>
      </c>
      <c r="X194" s="16">
        <v>0</v>
      </c>
      <c r="Y194" s="16">
        <v>0</v>
      </c>
      <c r="Z194" s="16">
        <v>82.89</v>
      </c>
      <c r="AA194" s="16">
        <v>0</v>
      </c>
      <c r="AB194" s="16">
        <v>0</v>
      </c>
      <c r="AC194" s="16">
        <v>1204.5</v>
      </c>
      <c r="AD194" s="16">
        <v>0</v>
      </c>
      <c r="AE194" s="16">
        <v>7000</v>
      </c>
      <c r="AF194" s="16">
        <v>0</v>
      </c>
      <c r="AG194" s="16">
        <v>3211.68</v>
      </c>
      <c r="AH194" s="16">
        <v>17824.37</v>
      </c>
    </row>
    <row r="195" spans="1:34" x14ac:dyDescent="0.3">
      <c r="A195" s="6">
        <v>45</v>
      </c>
      <c r="B195" t="s">
        <v>274</v>
      </c>
      <c r="C195" t="s">
        <v>299</v>
      </c>
      <c r="D195" t="s">
        <v>300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300</v>
      </c>
      <c r="AA195" s="16">
        <v>473.39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773.39</v>
      </c>
    </row>
    <row r="196" spans="1:34" x14ac:dyDescent="0.3">
      <c r="A196" s="6">
        <v>45</v>
      </c>
      <c r="B196" t="s">
        <v>274</v>
      </c>
      <c r="C196" t="s">
        <v>301</v>
      </c>
      <c r="D196" t="s">
        <v>302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6500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1650.66</v>
      </c>
      <c r="Z196" s="16">
        <v>791.6</v>
      </c>
      <c r="AA196" s="16">
        <v>0</v>
      </c>
      <c r="AB196" s="16">
        <v>0</v>
      </c>
      <c r="AC196" s="16">
        <v>2039.29</v>
      </c>
      <c r="AD196" s="16">
        <v>5918.71</v>
      </c>
      <c r="AE196" s="16">
        <v>1000</v>
      </c>
      <c r="AF196" s="16">
        <v>0</v>
      </c>
      <c r="AG196" s="16">
        <v>13281</v>
      </c>
      <c r="AH196" s="16">
        <v>31181.26</v>
      </c>
    </row>
    <row r="197" spans="1:34" x14ac:dyDescent="0.3">
      <c r="A197" s="6">
        <v>45</v>
      </c>
      <c r="B197" t="s">
        <v>274</v>
      </c>
      <c r="C197" t="s">
        <v>303</v>
      </c>
      <c r="D197" t="s">
        <v>304</v>
      </c>
      <c r="E197" s="16">
        <v>0</v>
      </c>
      <c r="F197" s="16">
        <v>0</v>
      </c>
      <c r="G197" s="16">
        <v>0</v>
      </c>
      <c r="H197" s="16">
        <v>0</v>
      </c>
      <c r="I197" s="16">
        <v>2020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1010</v>
      </c>
      <c r="W197" s="16">
        <v>0</v>
      </c>
      <c r="X197" s="16">
        <v>0</v>
      </c>
      <c r="Y197" s="16">
        <v>424</v>
      </c>
      <c r="Z197" s="16">
        <v>0</v>
      </c>
      <c r="AA197" s="16">
        <v>1717</v>
      </c>
      <c r="AB197" s="16">
        <v>38832</v>
      </c>
      <c r="AC197" s="16">
        <v>4545</v>
      </c>
      <c r="AD197" s="16">
        <v>0</v>
      </c>
      <c r="AE197" s="16">
        <v>3030</v>
      </c>
      <c r="AF197" s="16">
        <v>152</v>
      </c>
      <c r="AG197" s="16">
        <v>8080</v>
      </c>
      <c r="AH197" s="16">
        <v>59810</v>
      </c>
    </row>
    <row r="198" spans="1:34" x14ac:dyDescent="0.3">
      <c r="A198" s="6">
        <v>45</v>
      </c>
      <c r="B198" t="s">
        <v>274</v>
      </c>
      <c r="C198" t="s">
        <v>305</v>
      </c>
      <c r="D198" t="s">
        <v>306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1018.08</v>
      </c>
      <c r="Z198" s="16">
        <v>0</v>
      </c>
      <c r="AA198" s="16">
        <v>0</v>
      </c>
      <c r="AB198" s="16">
        <v>20976</v>
      </c>
      <c r="AC198" s="16">
        <v>0</v>
      </c>
      <c r="AD198" s="16">
        <v>0</v>
      </c>
      <c r="AE198" s="16">
        <v>1687.68</v>
      </c>
      <c r="AF198" s="16">
        <v>0</v>
      </c>
      <c r="AG198" s="16">
        <v>0</v>
      </c>
      <c r="AH198" s="16">
        <v>23681.759999999998</v>
      </c>
    </row>
    <row r="199" spans="1:34" x14ac:dyDescent="0.3">
      <c r="A199" s="6">
        <v>45</v>
      </c>
      <c r="B199" t="s">
        <v>274</v>
      </c>
      <c r="C199" t="s">
        <v>307</v>
      </c>
      <c r="D199" t="s">
        <v>308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v>0</v>
      </c>
      <c r="AE199" s="16">
        <v>0</v>
      </c>
      <c r="AF199" s="16">
        <v>0</v>
      </c>
      <c r="AG199" s="16">
        <v>0</v>
      </c>
      <c r="AH199" s="16">
        <v>0</v>
      </c>
    </row>
    <row r="200" spans="1:34" x14ac:dyDescent="0.3">
      <c r="A200" s="6">
        <v>45</v>
      </c>
      <c r="B200" t="s">
        <v>274</v>
      </c>
      <c r="C200" t="s">
        <v>309</v>
      </c>
      <c r="D200" t="s">
        <v>310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0</v>
      </c>
      <c r="AC200" s="16">
        <v>0</v>
      </c>
      <c r="AD200" s="16">
        <v>0</v>
      </c>
      <c r="AE200" s="16">
        <v>0</v>
      </c>
      <c r="AF200" s="16">
        <v>0</v>
      </c>
      <c r="AG200" s="16">
        <v>0</v>
      </c>
      <c r="AH200" s="16">
        <v>0</v>
      </c>
    </row>
    <row r="201" spans="1:34" x14ac:dyDescent="0.3">
      <c r="A201" s="6">
        <v>46</v>
      </c>
      <c r="B201" t="s">
        <v>311</v>
      </c>
      <c r="C201" t="s">
        <v>312</v>
      </c>
      <c r="D201" t="s">
        <v>15</v>
      </c>
      <c r="E201" s="16">
        <v>0</v>
      </c>
      <c r="F201" s="16">
        <v>0</v>
      </c>
      <c r="G201" s="16">
        <v>97.23</v>
      </c>
      <c r="H201" s="16">
        <v>0</v>
      </c>
      <c r="I201" s="16">
        <v>20275</v>
      </c>
      <c r="J201" s="16">
        <v>0</v>
      </c>
      <c r="K201" s="16">
        <v>0</v>
      </c>
      <c r="L201" s="16">
        <v>0</v>
      </c>
      <c r="M201" s="16">
        <v>0</v>
      </c>
      <c r="N201" s="16">
        <v>66</v>
      </c>
      <c r="O201" s="16">
        <v>17145.810000000001</v>
      </c>
      <c r="P201" s="16">
        <v>180</v>
      </c>
      <c r="Q201" s="16">
        <v>0</v>
      </c>
      <c r="R201" s="16">
        <v>1700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792</v>
      </c>
      <c r="AD201" s="16">
        <v>0</v>
      </c>
      <c r="AE201" s="16">
        <v>0</v>
      </c>
      <c r="AF201" s="16">
        <v>0</v>
      </c>
      <c r="AG201" s="16">
        <v>54578.6</v>
      </c>
      <c r="AH201" s="16">
        <v>94834.64</v>
      </c>
    </row>
    <row r="202" spans="1:34" x14ac:dyDescent="0.3">
      <c r="A202" s="6">
        <v>46</v>
      </c>
      <c r="B202" t="s">
        <v>311</v>
      </c>
      <c r="C202" t="s">
        <v>313</v>
      </c>
      <c r="D202" t="s">
        <v>23</v>
      </c>
      <c r="E202" s="16">
        <v>0</v>
      </c>
      <c r="F202" s="16">
        <v>0</v>
      </c>
      <c r="G202" s="16">
        <v>0</v>
      </c>
      <c r="H202" s="16">
        <v>0</v>
      </c>
      <c r="I202" s="16">
        <v>42566.8</v>
      </c>
      <c r="J202" s="16">
        <v>0</v>
      </c>
      <c r="K202" s="16">
        <v>0</v>
      </c>
      <c r="L202" s="16">
        <v>0</v>
      </c>
      <c r="M202" s="16">
        <v>0</v>
      </c>
      <c r="N202" s="16">
        <v>282.25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9067.82</v>
      </c>
      <c r="AH202" s="16">
        <v>51916.87</v>
      </c>
    </row>
    <row r="203" spans="1:34" x14ac:dyDescent="0.3">
      <c r="A203" s="6">
        <v>46</v>
      </c>
      <c r="B203" t="s">
        <v>311</v>
      </c>
      <c r="C203" t="s">
        <v>314</v>
      </c>
      <c r="D203" t="s">
        <v>32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0</v>
      </c>
      <c r="AB203" s="16">
        <v>0</v>
      </c>
      <c r="AC203" s="16">
        <v>1000</v>
      </c>
      <c r="AD203" s="16">
        <v>0</v>
      </c>
      <c r="AE203" s="16">
        <v>0</v>
      </c>
      <c r="AF203" s="16">
        <v>0</v>
      </c>
      <c r="AG203" s="16">
        <v>0</v>
      </c>
      <c r="AH203" s="16">
        <v>1000</v>
      </c>
    </row>
    <row r="204" spans="1:34" x14ac:dyDescent="0.3">
      <c r="A204" s="6">
        <v>46</v>
      </c>
      <c r="B204" t="s">
        <v>311</v>
      </c>
      <c r="C204" t="s">
        <v>315</v>
      </c>
      <c r="D204" t="s">
        <v>134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0</v>
      </c>
      <c r="AG204" s="16">
        <v>200</v>
      </c>
      <c r="AH204" s="16">
        <v>200</v>
      </c>
    </row>
    <row r="205" spans="1:34" x14ac:dyDescent="0.3">
      <c r="A205" s="6">
        <v>46</v>
      </c>
      <c r="B205" t="s">
        <v>311</v>
      </c>
      <c r="C205" t="s">
        <v>316</v>
      </c>
      <c r="D205" t="s">
        <v>173</v>
      </c>
      <c r="E205" s="16">
        <v>0</v>
      </c>
      <c r="F205" s="16">
        <v>0</v>
      </c>
      <c r="G205" s="16">
        <v>0</v>
      </c>
      <c r="H205" s="16">
        <v>0</v>
      </c>
      <c r="I205" s="16">
        <v>9100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0</v>
      </c>
      <c r="AC205" s="16">
        <v>0</v>
      </c>
      <c r="AD205" s="16">
        <v>0</v>
      </c>
      <c r="AE205" s="16">
        <v>0</v>
      </c>
      <c r="AF205" s="16">
        <v>0</v>
      </c>
      <c r="AG205" s="16">
        <v>2351.16</v>
      </c>
      <c r="AH205" s="16">
        <v>11451.16</v>
      </c>
    </row>
    <row r="206" spans="1:34" x14ac:dyDescent="0.3">
      <c r="A206" s="6">
        <v>46</v>
      </c>
      <c r="B206" t="s">
        <v>311</v>
      </c>
      <c r="C206" t="s">
        <v>317</v>
      </c>
      <c r="D206" t="s">
        <v>25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21812.73</v>
      </c>
      <c r="W206" s="16">
        <v>18961.580000000002</v>
      </c>
      <c r="X206" s="16">
        <v>0</v>
      </c>
      <c r="Y206" s="16">
        <v>5050.0200000000004</v>
      </c>
      <c r="Z206" s="16">
        <v>0</v>
      </c>
      <c r="AA206" s="16">
        <v>0</v>
      </c>
      <c r="AB206" s="16">
        <v>0</v>
      </c>
      <c r="AC206" s="16">
        <v>0</v>
      </c>
      <c r="AD206" s="16">
        <v>0</v>
      </c>
      <c r="AE206" s="16">
        <v>0</v>
      </c>
      <c r="AF206" s="16">
        <v>0</v>
      </c>
      <c r="AG206" s="16">
        <v>16955.5</v>
      </c>
      <c r="AH206" s="16">
        <v>62779.83</v>
      </c>
    </row>
    <row r="207" spans="1:34" x14ac:dyDescent="0.3">
      <c r="A207" s="6">
        <v>46</v>
      </c>
      <c r="B207" t="s">
        <v>311</v>
      </c>
      <c r="C207" t="s">
        <v>318</v>
      </c>
      <c r="D207" t="s">
        <v>114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2135.5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533.28</v>
      </c>
      <c r="Z207" s="16">
        <v>0</v>
      </c>
      <c r="AA207" s="16">
        <v>360</v>
      </c>
      <c r="AB207" s="16">
        <v>0</v>
      </c>
      <c r="AC207" s="16">
        <v>0</v>
      </c>
      <c r="AD207" s="16">
        <v>0</v>
      </c>
      <c r="AE207" s="16">
        <v>0</v>
      </c>
      <c r="AF207" s="16">
        <v>0</v>
      </c>
      <c r="AG207" s="16">
        <v>1500</v>
      </c>
      <c r="AH207" s="16">
        <v>4528.78</v>
      </c>
    </row>
    <row r="208" spans="1:34" x14ac:dyDescent="0.3">
      <c r="A208" s="6">
        <v>46</v>
      </c>
      <c r="B208" t="s">
        <v>311</v>
      </c>
      <c r="C208" t="s">
        <v>319</v>
      </c>
      <c r="D208" t="s">
        <v>27</v>
      </c>
      <c r="E208" s="16">
        <v>0</v>
      </c>
      <c r="F208" s="16">
        <v>0</v>
      </c>
      <c r="G208" s="16">
        <v>0</v>
      </c>
      <c r="H208" s="16">
        <v>0</v>
      </c>
      <c r="I208" s="16">
        <v>18853.39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4331.99</v>
      </c>
      <c r="Y208" s="16">
        <v>3001.59</v>
      </c>
      <c r="Z208" s="16">
        <v>0</v>
      </c>
      <c r="AA208" s="16">
        <v>0</v>
      </c>
      <c r="AB208" s="16">
        <v>0</v>
      </c>
      <c r="AC208" s="16">
        <v>0</v>
      </c>
      <c r="AD208" s="16">
        <v>0</v>
      </c>
      <c r="AE208" s="16">
        <v>385.92</v>
      </c>
      <c r="AF208" s="16">
        <v>0</v>
      </c>
      <c r="AG208" s="16">
        <v>0</v>
      </c>
      <c r="AH208" s="16">
        <v>26572.89</v>
      </c>
    </row>
    <row r="209" spans="1:34" x14ac:dyDescent="0.3">
      <c r="A209" s="6">
        <v>47</v>
      </c>
      <c r="B209" t="s">
        <v>320</v>
      </c>
      <c r="C209" t="s">
        <v>321</v>
      </c>
      <c r="D209" t="s">
        <v>15</v>
      </c>
      <c r="E209" s="16">
        <v>0</v>
      </c>
      <c r="F209" s="16">
        <v>0</v>
      </c>
      <c r="G209" s="16">
        <v>1000</v>
      </c>
      <c r="H209" s="16">
        <v>0</v>
      </c>
      <c r="I209" s="16">
        <v>2500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33500</v>
      </c>
      <c r="Y209" s="16">
        <v>0</v>
      </c>
      <c r="Z209" s="16">
        <v>0</v>
      </c>
      <c r="AA209" s="16">
        <v>0</v>
      </c>
      <c r="AB209" s="16">
        <v>0</v>
      </c>
      <c r="AC209" s="16">
        <v>0</v>
      </c>
      <c r="AD209" s="16">
        <v>0</v>
      </c>
      <c r="AE209" s="16">
        <v>0</v>
      </c>
      <c r="AF209" s="16">
        <v>0</v>
      </c>
      <c r="AG209" s="16">
        <v>0</v>
      </c>
      <c r="AH209" s="16">
        <v>37000</v>
      </c>
    </row>
    <row r="210" spans="1:34" x14ac:dyDescent="0.3">
      <c r="A210" s="6">
        <v>47</v>
      </c>
      <c r="B210" t="s">
        <v>320</v>
      </c>
      <c r="C210" t="s">
        <v>322</v>
      </c>
      <c r="D210" t="s">
        <v>23</v>
      </c>
      <c r="E210" s="16">
        <v>0</v>
      </c>
      <c r="F210" s="16">
        <v>6220.11</v>
      </c>
      <c r="G210" s="16">
        <v>2139.73</v>
      </c>
      <c r="H210" s="16">
        <v>0</v>
      </c>
      <c r="I210" s="16">
        <v>37803.919999999998</v>
      </c>
      <c r="J210" s="16">
        <v>2020</v>
      </c>
      <c r="K210" s="16">
        <v>547.5</v>
      </c>
      <c r="L210" s="16">
        <v>0</v>
      </c>
      <c r="M210" s="16">
        <v>0</v>
      </c>
      <c r="N210" s="16">
        <v>300</v>
      </c>
      <c r="O210" s="16">
        <v>2055.5100000000002</v>
      </c>
      <c r="P210" s="16">
        <v>1950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1354.92</v>
      </c>
      <c r="Z210" s="16">
        <v>0</v>
      </c>
      <c r="AA210" s="16">
        <v>617.5</v>
      </c>
      <c r="AB210" s="16">
        <v>0</v>
      </c>
      <c r="AC210" s="16">
        <v>2197.83</v>
      </c>
      <c r="AD210" s="16">
        <v>0</v>
      </c>
      <c r="AE210" s="16">
        <v>3948.15</v>
      </c>
      <c r="AF210" s="16">
        <v>0</v>
      </c>
      <c r="AG210" s="16">
        <v>3120.16</v>
      </c>
      <c r="AH210" s="16">
        <v>64275.33</v>
      </c>
    </row>
    <row r="211" spans="1:34" x14ac:dyDescent="0.3">
      <c r="A211" s="6">
        <v>47</v>
      </c>
      <c r="B211" t="s">
        <v>320</v>
      </c>
      <c r="C211" t="s">
        <v>323</v>
      </c>
      <c r="D211" t="s">
        <v>32</v>
      </c>
      <c r="E211" s="16">
        <v>0</v>
      </c>
      <c r="F211" s="16">
        <v>0</v>
      </c>
      <c r="G211" s="16">
        <v>0</v>
      </c>
      <c r="H211" s="16">
        <v>0</v>
      </c>
      <c r="I211" s="16">
        <v>3437</v>
      </c>
      <c r="J211" s="16">
        <v>975</v>
      </c>
      <c r="K211" s="16">
        <v>0</v>
      </c>
      <c r="L211" s="16">
        <v>0</v>
      </c>
      <c r="M211" s="16">
        <v>0</v>
      </c>
      <c r="N211" s="16">
        <v>0</v>
      </c>
      <c r="O211" s="16">
        <v>340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0</v>
      </c>
      <c r="AC211" s="16">
        <v>0</v>
      </c>
      <c r="AD211" s="16">
        <v>0</v>
      </c>
      <c r="AE211" s="16">
        <v>6500</v>
      </c>
      <c r="AF211" s="16">
        <v>0</v>
      </c>
      <c r="AG211" s="16">
        <v>0</v>
      </c>
      <c r="AH211" s="16">
        <v>11252</v>
      </c>
    </row>
    <row r="212" spans="1:34" x14ac:dyDescent="0.3">
      <c r="A212" s="6">
        <v>47</v>
      </c>
      <c r="B212" t="s">
        <v>320</v>
      </c>
      <c r="C212" t="s">
        <v>324</v>
      </c>
      <c r="D212" t="s">
        <v>19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16">
        <v>0</v>
      </c>
      <c r="AE212" s="16">
        <v>700</v>
      </c>
      <c r="AF212" s="16">
        <v>0</v>
      </c>
      <c r="AG212" s="16">
        <v>0</v>
      </c>
      <c r="AH212" s="16">
        <v>700</v>
      </c>
    </row>
    <row r="213" spans="1:34" x14ac:dyDescent="0.3">
      <c r="A213" s="6">
        <v>48</v>
      </c>
      <c r="B213" t="s">
        <v>325</v>
      </c>
      <c r="C213" t="s">
        <v>728</v>
      </c>
      <c r="D213" t="s">
        <v>729</v>
      </c>
      <c r="E213" s="16">
        <v>0</v>
      </c>
      <c r="F213" s="16">
        <v>0</v>
      </c>
      <c r="G213" s="16">
        <v>0</v>
      </c>
      <c r="H213" s="16">
        <v>80</v>
      </c>
      <c r="I213" s="16">
        <v>80017.89</v>
      </c>
      <c r="J213" s="16">
        <v>11526.5</v>
      </c>
      <c r="K213" s="16">
        <v>6554.55</v>
      </c>
      <c r="L213" s="16">
        <v>5474.65</v>
      </c>
      <c r="M213" s="16">
        <v>4029.75</v>
      </c>
      <c r="N213" s="16">
        <v>91855.19</v>
      </c>
      <c r="O213" s="16">
        <v>24160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907.61</v>
      </c>
      <c r="W213" s="16">
        <v>0</v>
      </c>
      <c r="X213" s="16">
        <v>0</v>
      </c>
      <c r="Y213" s="16">
        <v>150</v>
      </c>
      <c r="Z213" s="16">
        <v>0</v>
      </c>
      <c r="AA213" s="16">
        <v>1829.44</v>
      </c>
      <c r="AB213" s="16">
        <v>0</v>
      </c>
      <c r="AC213" s="16">
        <v>40106.269999999997</v>
      </c>
      <c r="AD213" s="16">
        <v>0</v>
      </c>
      <c r="AE213" s="16">
        <v>67211.14</v>
      </c>
      <c r="AF213" s="16">
        <v>0</v>
      </c>
      <c r="AG213" s="16">
        <v>13423.3</v>
      </c>
      <c r="AH213" s="16">
        <v>347326.29</v>
      </c>
    </row>
    <row r="214" spans="1:34" x14ac:dyDescent="0.3">
      <c r="A214" s="6">
        <v>48</v>
      </c>
      <c r="B214" t="s">
        <v>325</v>
      </c>
      <c r="C214" t="s">
        <v>328</v>
      </c>
      <c r="D214" t="s">
        <v>25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0</v>
      </c>
      <c r="AC214" s="16">
        <v>0</v>
      </c>
      <c r="AD214" s="16">
        <v>0</v>
      </c>
      <c r="AE214" s="16">
        <v>0</v>
      </c>
      <c r="AF214" s="16">
        <v>0</v>
      </c>
      <c r="AG214" s="16">
        <v>0</v>
      </c>
      <c r="AH214" s="16">
        <v>0</v>
      </c>
    </row>
    <row r="215" spans="1:34" x14ac:dyDescent="0.3">
      <c r="A215" s="6">
        <v>48</v>
      </c>
      <c r="B215" t="s">
        <v>325</v>
      </c>
      <c r="C215" t="s">
        <v>329</v>
      </c>
      <c r="D215" t="s">
        <v>114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12040</v>
      </c>
      <c r="T215" s="16">
        <v>0</v>
      </c>
      <c r="U215" s="16">
        <v>0</v>
      </c>
      <c r="V215" s="16">
        <v>0</v>
      </c>
      <c r="W215" s="16">
        <v>6867.94</v>
      </c>
      <c r="X215" s="16">
        <v>0</v>
      </c>
      <c r="Y215" s="16">
        <v>1287.8900000000001</v>
      </c>
      <c r="Z215" s="16">
        <v>0</v>
      </c>
      <c r="AA215" s="16">
        <v>262.37</v>
      </c>
      <c r="AB215" s="16">
        <v>0</v>
      </c>
      <c r="AC215" s="16">
        <v>0</v>
      </c>
      <c r="AD215" s="16">
        <v>4159.1400000000003</v>
      </c>
      <c r="AE215" s="16">
        <v>500</v>
      </c>
      <c r="AF215" s="16">
        <v>0</v>
      </c>
      <c r="AG215" s="16">
        <v>57713.48</v>
      </c>
      <c r="AH215" s="16">
        <v>82830.820000000007</v>
      </c>
    </row>
    <row r="216" spans="1:34" x14ac:dyDescent="0.3">
      <c r="A216" s="6">
        <v>48</v>
      </c>
      <c r="B216" t="s">
        <v>325</v>
      </c>
      <c r="C216" t="s">
        <v>330</v>
      </c>
      <c r="D216" t="s">
        <v>65</v>
      </c>
      <c r="E216" s="16">
        <v>0</v>
      </c>
      <c r="F216" s="16">
        <v>0</v>
      </c>
      <c r="G216" s="16">
        <v>0</v>
      </c>
      <c r="H216" s="16">
        <v>681.18</v>
      </c>
      <c r="I216" s="16">
        <v>0</v>
      </c>
      <c r="J216" s="16">
        <v>10773</v>
      </c>
      <c r="K216" s="16">
        <v>0</v>
      </c>
      <c r="L216" s="16">
        <v>5225.6000000000004</v>
      </c>
      <c r="M216" s="16">
        <v>2889.21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0</v>
      </c>
      <c r="AC216" s="16">
        <v>0</v>
      </c>
      <c r="AD216" s="16">
        <v>0</v>
      </c>
      <c r="AE216" s="16">
        <v>1200</v>
      </c>
      <c r="AF216" s="16">
        <v>0</v>
      </c>
      <c r="AG216" s="16">
        <v>16999.919999999998</v>
      </c>
      <c r="AH216" s="16">
        <v>37768.910000000003</v>
      </c>
    </row>
    <row r="217" spans="1:34" x14ac:dyDescent="0.3">
      <c r="A217" s="6">
        <v>48</v>
      </c>
      <c r="B217" t="s">
        <v>325</v>
      </c>
      <c r="C217" t="s">
        <v>331</v>
      </c>
      <c r="D217" t="s">
        <v>27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4200</v>
      </c>
      <c r="U217" s="16">
        <v>0</v>
      </c>
      <c r="V217" s="16">
        <v>0</v>
      </c>
      <c r="W217" s="16">
        <v>0</v>
      </c>
      <c r="X217" s="16">
        <v>78900.61</v>
      </c>
      <c r="Y217" s="16">
        <v>0</v>
      </c>
      <c r="Z217" s="16">
        <v>77036.600000000006</v>
      </c>
      <c r="AA217" s="16">
        <v>0</v>
      </c>
      <c r="AB217" s="16">
        <v>0</v>
      </c>
      <c r="AC217" s="16">
        <v>480.67</v>
      </c>
      <c r="AD217" s="16">
        <v>0</v>
      </c>
      <c r="AE217" s="16">
        <v>750</v>
      </c>
      <c r="AF217" s="16">
        <v>0</v>
      </c>
      <c r="AG217" s="16">
        <v>17025.18</v>
      </c>
      <c r="AH217" s="16">
        <v>178393.06</v>
      </c>
    </row>
    <row r="218" spans="1:34" x14ac:dyDescent="0.3">
      <c r="A218" s="6">
        <v>48</v>
      </c>
      <c r="B218" t="s">
        <v>325</v>
      </c>
      <c r="C218" t="s">
        <v>332</v>
      </c>
      <c r="D218" t="s">
        <v>333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596</v>
      </c>
      <c r="AC218" s="16">
        <v>0</v>
      </c>
      <c r="AD218" s="16">
        <v>0</v>
      </c>
      <c r="AE218" s="16">
        <v>0</v>
      </c>
      <c r="AF218" s="16">
        <v>0</v>
      </c>
      <c r="AG218" s="16">
        <v>8250.7900000000009</v>
      </c>
      <c r="AH218" s="16">
        <v>8846.7900000000009</v>
      </c>
    </row>
    <row r="219" spans="1:34" x14ac:dyDescent="0.3">
      <c r="A219" s="6">
        <v>48</v>
      </c>
      <c r="B219" t="s">
        <v>325</v>
      </c>
      <c r="C219" t="s">
        <v>334</v>
      </c>
      <c r="D219" t="s">
        <v>335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320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6">
        <v>0</v>
      </c>
      <c r="AB219" s="16">
        <v>0</v>
      </c>
      <c r="AC219" s="16">
        <v>550.49</v>
      </c>
      <c r="AD219" s="16">
        <v>0</v>
      </c>
      <c r="AE219" s="16">
        <v>3591</v>
      </c>
      <c r="AF219" s="16">
        <v>0</v>
      </c>
      <c r="AG219" s="16">
        <v>0</v>
      </c>
      <c r="AH219" s="16">
        <v>4461.49</v>
      </c>
    </row>
    <row r="220" spans="1:34" x14ac:dyDescent="0.3">
      <c r="A220" s="6">
        <v>48</v>
      </c>
      <c r="B220" t="s">
        <v>325</v>
      </c>
      <c r="C220" t="s">
        <v>336</v>
      </c>
      <c r="D220" t="s">
        <v>337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786</v>
      </c>
      <c r="Z220" s="16">
        <v>0</v>
      </c>
      <c r="AA220" s="16">
        <v>0</v>
      </c>
      <c r="AB220" s="16">
        <v>0</v>
      </c>
      <c r="AC220" s="16">
        <v>0</v>
      </c>
      <c r="AD220" s="16">
        <v>0</v>
      </c>
      <c r="AE220" s="16">
        <v>0</v>
      </c>
      <c r="AF220" s="16">
        <v>0</v>
      </c>
      <c r="AG220" s="16">
        <v>234</v>
      </c>
      <c r="AH220" s="16">
        <v>1020</v>
      </c>
    </row>
    <row r="221" spans="1:34" x14ac:dyDescent="0.3">
      <c r="A221" s="6">
        <v>48</v>
      </c>
      <c r="B221" t="s">
        <v>325</v>
      </c>
      <c r="C221" t="s">
        <v>730</v>
      </c>
      <c r="D221" t="s">
        <v>731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6">
        <v>0</v>
      </c>
      <c r="AB221" s="16">
        <v>0</v>
      </c>
      <c r="AC221" s="16">
        <v>0</v>
      </c>
      <c r="AD221" s="16">
        <v>0</v>
      </c>
      <c r="AE221" s="16">
        <v>0</v>
      </c>
      <c r="AF221" s="16">
        <v>0</v>
      </c>
      <c r="AG221" s="16">
        <v>0</v>
      </c>
      <c r="AH221" s="16">
        <v>0</v>
      </c>
    </row>
    <row r="222" spans="1:34" x14ac:dyDescent="0.3">
      <c r="A222" s="6">
        <v>48</v>
      </c>
      <c r="B222" t="s">
        <v>325</v>
      </c>
      <c r="C222" t="s">
        <v>338</v>
      </c>
      <c r="D222" t="s">
        <v>339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8622.9500000000007</v>
      </c>
      <c r="X222" s="16">
        <v>0</v>
      </c>
      <c r="Y222" s="16">
        <v>1780.05</v>
      </c>
      <c r="Z222" s="16">
        <v>0</v>
      </c>
      <c r="AA222" s="16">
        <v>361</v>
      </c>
      <c r="AB222" s="16">
        <v>1011.83</v>
      </c>
      <c r="AC222" s="16">
        <v>0</v>
      </c>
      <c r="AD222" s="16">
        <v>0</v>
      </c>
      <c r="AE222" s="16">
        <v>300</v>
      </c>
      <c r="AF222" s="16">
        <v>0</v>
      </c>
      <c r="AG222" s="16">
        <v>855.97</v>
      </c>
      <c r="AH222" s="16">
        <v>12931.8</v>
      </c>
    </row>
    <row r="223" spans="1:34" x14ac:dyDescent="0.3">
      <c r="A223" s="6">
        <v>49</v>
      </c>
      <c r="B223" t="s">
        <v>340</v>
      </c>
      <c r="C223" t="s">
        <v>341</v>
      </c>
      <c r="D223" t="s">
        <v>15</v>
      </c>
      <c r="E223" s="16">
        <v>0</v>
      </c>
      <c r="F223" s="16">
        <v>3880</v>
      </c>
      <c r="G223" s="16">
        <v>94.43</v>
      </c>
      <c r="H223" s="16">
        <v>0</v>
      </c>
      <c r="I223" s="16">
        <v>10</v>
      </c>
      <c r="J223" s="16">
        <v>0</v>
      </c>
      <c r="K223" s="16">
        <v>29559.75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9507</v>
      </c>
      <c r="Z223" s="16">
        <v>0</v>
      </c>
      <c r="AA223" s="16">
        <v>81.88</v>
      </c>
      <c r="AB223" s="16">
        <v>2633</v>
      </c>
      <c r="AC223" s="16">
        <v>121737</v>
      </c>
      <c r="AD223" s="16">
        <v>83983</v>
      </c>
      <c r="AE223" s="16">
        <v>194.16</v>
      </c>
      <c r="AF223" s="16">
        <v>31.28</v>
      </c>
      <c r="AG223" s="16">
        <v>14828.54</v>
      </c>
      <c r="AH223" s="16">
        <v>266540.03999999998</v>
      </c>
    </row>
    <row r="224" spans="1:34" x14ac:dyDescent="0.3">
      <c r="A224" s="6">
        <v>49</v>
      </c>
      <c r="B224" t="s">
        <v>340</v>
      </c>
      <c r="C224" t="s">
        <v>342</v>
      </c>
      <c r="D224" t="s">
        <v>277</v>
      </c>
      <c r="E224" s="16">
        <v>0</v>
      </c>
      <c r="F224" s="16">
        <v>699383</v>
      </c>
      <c r="G224" s="16">
        <v>17140.07</v>
      </c>
      <c r="H224" s="16">
        <v>0</v>
      </c>
      <c r="I224" s="16">
        <v>2177147.6</v>
      </c>
      <c r="J224" s="16">
        <v>222450.47</v>
      </c>
      <c r="K224" s="16">
        <v>1076740.1100000001</v>
      </c>
      <c r="L224" s="16">
        <v>0</v>
      </c>
      <c r="M224" s="16">
        <v>0</v>
      </c>
      <c r="N224" s="16">
        <v>1762.26</v>
      </c>
      <c r="O224" s="16">
        <v>0</v>
      </c>
      <c r="P224" s="16">
        <v>0</v>
      </c>
      <c r="Q224" s="16">
        <v>0</v>
      </c>
      <c r="R224" s="16">
        <v>128976.47</v>
      </c>
      <c r="S224" s="16">
        <v>0</v>
      </c>
      <c r="T224" s="16">
        <v>0</v>
      </c>
      <c r="U224" s="16">
        <v>225305.17</v>
      </c>
      <c r="V224" s="16">
        <v>108992.76</v>
      </c>
      <c r="W224" s="16">
        <v>886407.18</v>
      </c>
      <c r="X224" s="16">
        <v>8509770.2899999991</v>
      </c>
      <c r="Y224" s="16">
        <v>361410.08</v>
      </c>
      <c r="Z224" s="16">
        <v>4029.79</v>
      </c>
      <c r="AA224" s="16">
        <v>5217.16</v>
      </c>
      <c r="AB224" s="16">
        <v>6921</v>
      </c>
      <c r="AC224" s="16">
        <v>12673742.550000001</v>
      </c>
      <c r="AD224" s="16">
        <v>3078392.96</v>
      </c>
      <c r="AE224" s="16">
        <v>14851.72</v>
      </c>
      <c r="AF224" s="16">
        <v>1755.83</v>
      </c>
      <c r="AG224" s="16">
        <v>941040.63</v>
      </c>
      <c r="AH224" s="16">
        <v>31141437.100000001</v>
      </c>
    </row>
    <row r="225" spans="1:34" x14ac:dyDescent="0.3">
      <c r="A225" s="6">
        <v>49</v>
      </c>
      <c r="B225" t="s">
        <v>340</v>
      </c>
      <c r="C225" t="s">
        <v>343</v>
      </c>
      <c r="D225" t="s">
        <v>344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16180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7696.77</v>
      </c>
      <c r="Z225" s="16">
        <v>0</v>
      </c>
      <c r="AA225" s="16">
        <v>0</v>
      </c>
      <c r="AB225" s="16">
        <v>0</v>
      </c>
      <c r="AC225" s="16">
        <v>6210</v>
      </c>
      <c r="AD225" s="16">
        <v>1442.69</v>
      </c>
      <c r="AE225" s="16">
        <v>19738</v>
      </c>
      <c r="AF225" s="16">
        <v>0</v>
      </c>
      <c r="AG225" s="16">
        <v>18830</v>
      </c>
      <c r="AH225" s="16">
        <v>70097.460000000006</v>
      </c>
    </row>
    <row r="226" spans="1:34" x14ac:dyDescent="0.3">
      <c r="A226" s="6">
        <v>49</v>
      </c>
      <c r="B226" t="s">
        <v>340</v>
      </c>
      <c r="C226" t="s">
        <v>345</v>
      </c>
      <c r="D226" t="s">
        <v>346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1500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12861</v>
      </c>
      <c r="AA226" s="16">
        <v>0</v>
      </c>
      <c r="AB226" s="16">
        <v>53100</v>
      </c>
      <c r="AC226" s="16">
        <v>942</v>
      </c>
      <c r="AD226" s="16">
        <v>0</v>
      </c>
      <c r="AE226" s="16">
        <v>0</v>
      </c>
      <c r="AF226" s="16">
        <v>0</v>
      </c>
      <c r="AG226" s="16">
        <v>0</v>
      </c>
      <c r="AH226" s="16">
        <v>68403</v>
      </c>
    </row>
    <row r="227" spans="1:34" x14ac:dyDescent="0.3">
      <c r="A227" s="6">
        <v>49</v>
      </c>
      <c r="B227" t="s">
        <v>340</v>
      </c>
      <c r="C227" t="s">
        <v>347</v>
      </c>
      <c r="D227" t="s">
        <v>348</v>
      </c>
      <c r="E227" s="16">
        <v>0</v>
      </c>
      <c r="F227" s="16">
        <v>0</v>
      </c>
      <c r="G227" s="16">
        <v>0</v>
      </c>
      <c r="H227" s="16">
        <v>0</v>
      </c>
      <c r="I227" s="16">
        <v>46041.57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1149.82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3575</v>
      </c>
      <c r="W227" s="16">
        <v>0</v>
      </c>
      <c r="X227" s="16">
        <v>0</v>
      </c>
      <c r="Y227" s="16">
        <v>0</v>
      </c>
      <c r="Z227" s="16">
        <v>7517.8</v>
      </c>
      <c r="AA227" s="16">
        <v>329.49</v>
      </c>
      <c r="AB227" s="16">
        <v>0</v>
      </c>
      <c r="AC227" s="16">
        <v>5821.94</v>
      </c>
      <c r="AD227" s="16">
        <v>0</v>
      </c>
      <c r="AE227" s="16">
        <v>2061.94</v>
      </c>
      <c r="AF227" s="16">
        <v>0</v>
      </c>
      <c r="AG227" s="16">
        <v>30121.02</v>
      </c>
      <c r="AH227" s="16">
        <v>96618.58</v>
      </c>
    </row>
    <row r="228" spans="1:34" x14ac:dyDescent="0.3">
      <c r="A228" s="6">
        <v>49</v>
      </c>
      <c r="B228" t="s">
        <v>340</v>
      </c>
      <c r="C228" t="s">
        <v>349</v>
      </c>
      <c r="D228" t="s">
        <v>350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13326.77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3440.12</v>
      </c>
      <c r="Z228" s="16">
        <v>0</v>
      </c>
      <c r="AA228" s="16">
        <v>0</v>
      </c>
      <c r="AB228" s="16">
        <v>8195.41</v>
      </c>
      <c r="AC228" s="16">
        <v>5016.53</v>
      </c>
      <c r="AD228" s="16">
        <v>0</v>
      </c>
      <c r="AE228" s="16">
        <v>12342.14</v>
      </c>
      <c r="AF228" s="16">
        <v>0</v>
      </c>
      <c r="AG228" s="16">
        <v>95295</v>
      </c>
      <c r="AH228" s="16">
        <v>137615.97</v>
      </c>
    </row>
    <row r="229" spans="1:34" x14ac:dyDescent="0.3">
      <c r="A229" s="6">
        <v>49</v>
      </c>
      <c r="B229" t="s">
        <v>340</v>
      </c>
      <c r="C229" t="s">
        <v>351</v>
      </c>
      <c r="D229" t="s">
        <v>352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553.27</v>
      </c>
      <c r="AB229" s="16">
        <v>0</v>
      </c>
      <c r="AC229" s="16">
        <v>425.28</v>
      </c>
      <c r="AD229" s="16">
        <v>0</v>
      </c>
      <c r="AE229" s="16">
        <v>0</v>
      </c>
      <c r="AF229" s="16">
        <v>0</v>
      </c>
      <c r="AG229" s="16">
        <v>27195.09</v>
      </c>
      <c r="AH229" s="16">
        <v>28173.64</v>
      </c>
    </row>
    <row r="230" spans="1:34" x14ac:dyDescent="0.3">
      <c r="A230" s="6">
        <v>49</v>
      </c>
      <c r="B230" t="s">
        <v>340</v>
      </c>
      <c r="C230" t="s">
        <v>353</v>
      </c>
      <c r="D230" t="s">
        <v>354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15409.67</v>
      </c>
      <c r="L230" s="16">
        <v>0</v>
      </c>
      <c r="M230" s="16">
        <v>0</v>
      </c>
      <c r="N230" s="16">
        <v>0</v>
      </c>
      <c r="O230" s="16">
        <v>0</v>
      </c>
      <c r="P230" s="16">
        <v>680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471.64</v>
      </c>
      <c r="Z230" s="16">
        <v>6908.48</v>
      </c>
      <c r="AA230" s="16">
        <v>0</v>
      </c>
      <c r="AB230" s="16">
        <v>0</v>
      </c>
      <c r="AC230" s="16">
        <v>2872.56</v>
      </c>
      <c r="AD230" s="16">
        <v>0</v>
      </c>
      <c r="AE230" s="16">
        <v>0</v>
      </c>
      <c r="AF230" s="16">
        <v>0</v>
      </c>
      <c r="AG230" s="16">
        <v>7141.86</v>
      </c>
      <c r="AH230" s="16">
        <v>33484.21</v>
      </c>
    </row>
    <row r="231" spans="1:34" x14ac:dyDescent="0.3">
      <c r="A231" s="6">
        <v>49</v>
      </c>
      <c r="B231" t="s">
        <v>340</v>
      </c>
      <c r="C231" t="s">
        <v>355</v>
      </c>
      <c r="D231" t="s">
        <v>356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6">
        <v>0</v>
      </c>
      <c r="AB231" s="16">
        <v>0</v>
      </c>
      <c r="AC231" s="16">
        <v>0</v>
      </c>
      <c r="AD231" s="16">
        <v>0</v>
      </c>
      <c r="AE231" s="16">
        <v>0</v>
      </c>
      <c r="AF231" s="16">
        <v>0</v>
      </c>
      <c r="AG231" s="16">
        <v>0</v>
      </c>
      <c r="AH231" s="16">
        <v>0</v>
      </c>
    </row>
    <row r="232" spans="1:34" x14ac:dyDescent="0.3">
      <c r="A232" s="6">
        <v>49</v>
      </c>
      <c r="B232" t="s">
        <v>340</v>
      </c>
      <c r="C232" t="s">
        <v>357</v>
      </c>
      <c r="D232" t="s">
        <v>358</v>
      </c>
      <c r="E232" s="16">
        <v>0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16107.2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17373.509999999998</v>
      </c>
      <c r="W232" s="16">
        <v>0</v>
      </c>
      <c r="X232" s="16">
        <v>0</v>
      </c>
      <c r="Y232" s="16">
        <v>5074.33</v>
      </c>
      <c r="Z232" s="16">
        <v>10369.81</v>
      </c>
      <c r="AA232" s="16">
        <v>0</v>
      </c>
      <c r="AB232" s="16">
        <v>0</v>
      </c>
      <c r="AC232" s="16">
        <v>111051.2</v>
      </c>
      <c r="AD232" s="16">
        <v>23909</v>
      </c>
      <c r="AE232" s="16">
        <v>20040.669999999998</v>
      </c>
      <c r="AF232" s="16">
        <v>0</v>
      </c>
      <c r="AG232" s="16">
        <v>49262.07</v>
      </c>
      <c r="AH232" s="16">
        <v>253187.79</v>
      </c>
    </row>
    <row r="233" spans="1:34" x14ac:dyDescent="0.3">
      <c r="A233" s="6">
        <v>49</v>
      </c>
      <c r="B233" t="s">
        <v>340</v>
      </c>
      <c r="C233" t="s">
        <v>359</v>
      </c>
      <c r="D233" t="s">
        <v>360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7195.28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15755.01</v>
      </c>
      <c r="AA233" s="16">
        <v>4301.0600000000004</v>
      </c>
      <c r="AB233" s="16">
        <v>10567.18</v>
      </c>
      <c r="AC233" s="16">
        <v>44.72</v>
      </c>
      <c r="AD233" s="16">
        <v>0</v>
      </c>
      <c r="AE233" s="16">
        <v>0</v>
      </c>
      <c r="AF233" s="16">
        <v>0</v>
      </c>
      <c r="AG233" s="16">
        <v>64739.02</v>
      </c>
      <c r="AH233" s="16">
        <v>102602.27</v>
      </c>
    </row>
    <row r="234" spans="1:34" x14ac:dyDescent="0.3">
      <c r="A234" s="6">
        <v>49</v>
      </c>
      <c r="B234" t="s">
        <v>340</v>
      </c>
      <c r="C234" t="s">
        <v>361</v>
      </c>
      <c r="D234" t="s">
        <v>362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6">
        <v>0</v>
      </c>
      <c r="AB234" s="16">
        <v>0</v>
      </c>
      <c r="AC234" s="16">
        <v>0</v>
      </c>
      <c r="AD234" s="16">
        <v>0</v>
      </c>
      <c r="AE234" s="16">
        <v>0</v>
      </c>
      <c r="AF234" s="16">
        <v>0</v>
      </c>
      <c r="AG234" s="16">
        <v>50</v>
      </c>
      <c r="AH234" s="16">
        <v>50</v>
      </c>
    </row>
    <row r="235" spans="1:34" x14ac:dyDescent="0.3">
      <c r="A235" s="6">
        <v>50</v>
      </c>
      <c r="B235" t="s">
        <v>363</v>
      </c>
      <c r="C235" t="s">
        <v>364</v>
      </c>
      <c r="D235" t="s">
        <v>15</v>
      </c>
      <c r="E235" s="16">
        <v>0</v>
      </c>
      <c r="F235" s="16">
        <v>966.28</v>
      </c>
      <c r="G235" s="16">
        <v>341.58</v>
      </c>
      <c r="H235" s="16">
        <v>0</v>
      </c>
      <c r="I235" s="16">
        <v>0</v>
      </c>
      <c r="J235" s="16">
        <v>42186</v>
      </c>
      <c r="K235" s="16">
        <v>2670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6">
        <v>0</v>
      </c>
      <c r="AB235" s="16">
        <v>2161.73</v>
      </c>
      <c r="AC235" s="16">
        <v>0</v>
      </c>
      <c r="AD235" s="16">
        <v>0</v>
      </c>
      <c r="AE235" s="16">
        <v>150</v>
      </c>
      <c r="AF235" s="16">
        <v>0</v>
      </c>
      <c r="AG235" s="16">
        <v>380</v>
      </c>
      <c r="AH235" s="16">
        <v>48855.59</v>
      </c>
    </row>
    <row r="236" spans="1:34" x14ac:dyDescent="0.3">
      <c r="A236" s="6">
        <v>50</v>
      </c>
      <c r="B236" t="s">
        <v>363</v>
      </c>
      <c r="C236" t="s">
        <v>365</v>
      </c>
      <c r="D236" t="s">
        <v>366</v>
      </c>
      <c r="E236" s="16">
        <v>0</v>
      </c>
      <c r="F236" s="16">
        <v>6348.85</v>
      </c>
      <c r="G236" s="16">
        <v>1165.4000000000001</v>
      </c>
      <c r="H236" s="16">
        <v>0</v>
      </c>
      <c r="I236" s="16">
        <v>3750</v>
      </c>
      <c r="J236" s="16">
        <v>9528.4500000000007</v>
      </c>
      <c r="K236" s="16">
        <v>0</v>
      </c>
      <c r="L236" s="16">
        <v>0</v>
      </c>
      <c r="M236" s="16">
        <v>0</v>
      </c>
      <c r="N236" s="16">
        <v>3519</v>
      </c>
      <c r="O236" s="16">
        <v>251.36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399</v>
      </c>
      <c r="W236" s="16">
        <v>0</v>
      </c>
      <c r="X236" s="16">
        <v>0</v>
      </c>
      <c r="Y236" s="16">
        <v>0</v>
      </c>
      <c r="Z236" s="16">
        <v>0</v>
      </c>
      <c r="AA236" s="16">
        <v>0</v>
      </c>
      <c r="AB236" s="16">
        <v>0</v>
      </c>
      <c r="AC236" s="16">
        <v>2370.84</v>
      </c>
      <c r="AD236" s="16">
        <v>0</v>
      </c>
      <c r="AE236" s="16">
        <v>0</v>
      </c>
      <c r="AF236" s="16">
        <v>0</v>
      </c>
      <c r="AG236" s="16">
        <v>474.67</v>
      </c>
      <c r="AH236" s="16">
        <v>27807.57</v>
      </c>
    </row>
    <row r="237" spans="1:34" x14ac:dyDescent="0.3">
      <c r="A237" s="6">
        <v>50</v>
      </c>
      <c r="B237" t="s">
        <v>363</v>
      </c>
      <c r="C237" t="s">
        <v>367</v>
      </c>
      <c r="D237" t="s">
        <v>23</v>
      </c>
      <c r="E237" s="16">
        <v>2537</v>
      </c>
      <c r="F237" s="16">
        <v>0</v>
      </c>
      <c r="G237" s="16">
        <v>1681.5</v>
      </c>
      <c r="H237" s="16">
        <v>0</v>
      </c>
      <c r="I237" s="16">
        <v>0</v>
      </c>
      <c r="J237" s="16">
        <v>133122.38</v>
      </c>
      <c r="K237" s="16">
        <v>175</v>
      </c>
      <c r="L237" s="16">
        <v>360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6">
        <v>0</v>
      </c>
      <c r="AB237" s="16">
        <v>0</v>
      </c>
      <c r="AC237" s="16">
        <v>0</v>
      </c>
      <c r="AD237" s="16">
        <v>1111.47</v>
      </c>
      <c r="AE237" s="16">
        <v>66</v>
      </c>
      <c r="AF237" s="16">
        <v>0</v>
      </c>
      <c r="AG237" s="16">
        <v>0</v>
      </c>
      <c r="AH237" s="16">
        <v>139053.35</v>
      </c>
    </row>
    <row r="238" spans="1:34" x14ac:dyDescent="0.3">
      <c r="A238" s="6">
        <v>50</v>
      </c>
      <c r="B238" t="s">
        <v>363</v>
      </c>
      <c r="C238" t="s">
        <v>368</v>
      </c>
      <c r="D238" t="s">
        <v>32</v>
      </c>
      <c r="E238" s="16">
        <v>0</v>
      </c>
      <c r="F238" s="16">
        <v>0</v>
      </c>
      <c r="G238" s="16">
        <v>665.37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6">
        <v>0</v>
      </c>
      <c r="AB238" s="16">
        <v>0</v>
      </c>
      <c r="AC238" s="16">
        <v>0</v>
      </c>
      <c r="AD238" s="16">
        <v>0</v>
      </c>
      <c r="AE238" s="16">
        <v>0</v>
      </c>
      <c r="AF238" s="16">
        <v>0</v>
      </c>
      <c r="AG238" s="16">
        <v>2853.73</v>
      </c>
      <c r="AH238" s="16">
        <v>3519.1</v>
      </c>
    </row>
    <row r="239" spans="1:34" x14ac:dyDescent="0.3">
      <c r="A239" s="6">
        <v>50</v>
      </c>
      <c r="B239" t="s">
        <v>363</v>
      </c>
      <c r="C239" t="s">
        <v>369</v>
      </c>
      <c r="D239" t="s">
        <v>19</v>
      </c>
      <c r="E239" s="16">
        <v>0</v>
      </c>
      <c r="F239" s="16">
        <v>0</v>
      </c>
      <c r="G239" s="16">
        <v>0</v>
      </c>
      <c r="H239" s="16">
        <v>0</v>
      </c>
      <c r="I239" s="16">
        <v>300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17975.099999999999</v>
      </c>
      <c r="X239" s="16">
        <v>35550.07</v>
      </c>
      <c r="Y239" s="16">
        <v>0</v>
      </c>
      <c r="Z239" s="16">
        <v>0</v>
      </c>
      <c r="AA239" s="16">
        <v>665</v>
      </c>
      <c r="AB239" s="16">
        <v>0</v>
      </c>
      <c r="AC239" s="16">
        <v>0</v>
      </c>
      <c r="AD239" s="16">
        <v>1542.55</v>
      </c>
      <c r="AE239" s="16">
        <v>0</v>
      </c>
      <c r="AF239" s="16">
        <v>0</v>
      </c>
      <c r="AG239" s="16">
        <v>10242.950000000001</v>
      </c>
      <c r="AH239" s="16">
        <v>66275.67</v>
      </c>
    </row>
    <row r="240" spans="1:34" x14ac:dyDescent="0.3">
      <c r="A240" s="6">
        <v>51</v>
      </c>
      <c r="B240" t="s">
        <v>370</v>
      </c>
      <c r="C240" t="s">
        <v>371</v>
      </c>
      <c r="D240" t="s">
        <v>15</v>
      </c>
      <c r="E240" s="16">
        <v>5333.08</v>
      </c>
      <c r="F240" s="16">
        <v>0</v>
      </c>
      <c r="G240" s="16">
        <v>500</v>
      </c>
      <c r="H240" s="16">
        <v>0</v>
      </c>
      <c r="I240" s="16">
        <v>14250</v>
      </c>
      <c r="J240" s="16">
        <v>245302.38</v>
      </c>
      <c r="K240" s="16">
        <v>0</v>
      </c>
      <c r="L240" s="16">
        <v>12988.75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948</v>
      </c>
      <c r="Z240" s="16">
        <v>0</v>
      </c>
      <c r="AA240" s="16">
        <v>0</v>
      </c>
      <c r="AB240" s="16">
        <v>0</v>
      </c>
      <c r="AC240" s="16">
        <v>0</v>
      </c>
      <c r="AD240" s="16">
        <v>0</v>
      </c>
      <c r="AE240" s="16">
        <v>17.12</v>
      </c>
      <c r="AF240" s="16">
        <v>0</v>
      </c>
      <c r="AG240" s="16">
        <v>0</v>
      </c>
      <c r="AH240" s="16">
        <v>279339.33</v>
      </c>
    </row>
    <row r="241" spans="1:34" x14ac:dyDescent="0.3">
      <c r="A241" s="6">
        <v>51</v>
      </c>
      <c r="B241" t="s">
        <v>370</v>
      </c>
      <c r="C241" t="s">
        <v>372</v>
      </c>
      <c r="D241" t="s">
        <v>19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5790.28</v>
      </c>
      <c r="X241" s="16">
        <v>33327.07</v>
      </c>
      <c r="Y241" s="16">
        <v>334.13</v>
      </c>
      <c r="Z241" s="16">
        <v>0</v>
      </c>
      <c r="AA241" s="16">
        <v>0</v>
      </c>
      <c r="AB241" s="16">
        <v>0</v>
      </c>
      <c r="AC241" s="16">
        <v>0</v>
      </c>
      <c r="AD241" s="16">
        <v>0</v>
      </c>
      <c r="AE241" s="16">
        <v>269.12</v>
      </c>
      <c r="AF241" s="16">
        <v>0</v>
      </c>
      <c r="AG241" s="16">
        <v>0</v>
      </c>
      <c r="AH241" s="16">
        <v>39720.6</v>
      </c>
    </row>
    <row r="242" spans="1:34" x14ac:dyDescent="0.3">
      <c r="A242" s="6">
        <v>52</v>
      </c>
      <c r="B242" t="s">
        <v>373</v>
      </c>
      <c r="C242" t="s">
        <v>374</v>
      </c>
      <c r="D242" t="s">
        <v>15</v>
      </c>
      <c r="E242" s="16">
        <v>0</v>
      </c>
      <c r="F242" s="16">
        <v>0</v>
      </c>
      <c r="G242" s="16">
        <v>0</v>
      </c>
      <c r="H242" s="16">
        <v>0</v>
      </c>
      <c r="I242" s="16">
        <v>9600</v>
      </c>
      <c r="J242" s="16">
        <v>0</v>
      </c>
      <c r="K242" s="16">
        <v>1247.25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6">
        <v>0</v>
      </c>
      <c r="AB242" s="16">
        <v>0</v>
      </c>
      <c r="AC242" s="16">
        <v>0</v>
      </c>
      <c r="AD242" s="16">
        <v>0</v>
      </c>
      <c r="AE242" s="16">
        <v>0</v>
      </c>
      <c r="AF242" s="16">
        <v>0</v>
      </c>
      <c r="AG242" s="16">
        <v>0</v>
      </c>
      <c r="AH242" s="16">
        <v>10847.25</v>
      </c>
    </row>
    <row r="243" spans="1:34" x14ac:dyDescent="0.3">
      <c r="A243" s="6">
        <v>52</v>
      </c>
      <c r="B243" t="s">
        <v>373</v>
      </c>
      <c r="C243" t="s">
        <v>375</v>
      </c>
      <c r="D243" t="s">
        <v>23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2867.08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6">
        <v>0</v>
      </c>
      <c r="AB243" s="16">
        <v>0</v>
      </c>
      <c r="AC243" s="16">
        <v>0</v>
      </c>
      <c r="AD243" s="16">
        <v>679.55</v>
      </c>
      <c r="AE243" s="16">
        <v>0</v>
      </c>
      <c r="AF243" s="16">
        <v>0</v>
      </c>
      <c r="AG243" s="16">
        <v>0</v>
      </c>
      <c r="AH243" s="16">
        <v>3546.63</v>
      </c>
    </row>
    <row r="244" spans="1:34" x14ac:dyDescent="0.3">
      <c r="A244" s="6">
        <v>52</v>
      </c>
      <c r="B244" t="s">
        <v>373</v>
      </c>
      <c r="C244" t="s">
        <v>376</v>
      </c>
      <c r="D244" t="s">
        <v>32</v>
      </c>
      <c r="E244" s="16">
        <v>0</v>
      </c>
      <c r="F244" s="16">
        <v>0</v>
      </c>
      <c r="G244" s="16">
        <v>0</v>
      </c>
      <c r="H244" s="16">
        <v>0</v>
      </c>
      <c r="I244" s="16">
        <v>9150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835.83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6">
        <v>0</v>
      </c>
      <c r="AB244" s="16">
        <v>0</v>
      </c>
      <c r="AC244" s="16">
        <v>0</v>
      </c>
      <c r="AD244" s="16">
        <v>770.88</v>
      </c>
      <c r="AE244" s="16">
        <v>0</v>
      </c>
      <c r="AF244" s="16">
        <v>0</v>
      </c>
      <c r="AG244" s="16">
        <v>0</v>
      </c>
      <c r="AH244" s="16">
        <v>10756.71</v>
      </c>
    </row>
    <row r="245" spans="1:34" x14ac:dyDescent="0.3">
      <c r="A245" s="6">
        <v>52</v>
      </c>
      <c r="B245" t="s">
        <v>373</v>
      </c>
      <c r="C245" t="s">
        <v>377</v>
      </c>
      <c r="D245" t="s">
        <v>19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16648.669999999998</v>
      </c>
      <c r="X245" s="16">
        <v>0</v>
      </c>
      <c r="Y245" s="16">
        <v>2918.02</v>
      </c>
      <c r="Z245" s="16">
        <v>0</v>
      </c>
      <c r="AA245" s="16">
        <v>0</v>
      </c>
      <c r="AB245" s="16">
        <v>0</v>
      </c>
      <c r="AC245" s="16">
        <v>0</v>
      </c>
      <c r="AD245" s="16">
        <v>0</v>
      </c>
      <c r="AE245" s="16">
        <v>0</v>
      </c>
      <c r="AF245" s="16">
        <v>0</v>
      </c>
      <c r="AG245" s="16">
        <v>0</v>
      </c>
      <c r="AH245" s="16">
        <v>19566.689999999999</v>
      </c>
    </row>
    <row r="246" spans="1:34" x14ac:dyDescent="0.3">
      <c r="A246" s="6">
        <v>52</v>
      </c>
      <c r="B246" t="s">
        <v>373</v>
      </c>
      <c r="C246" t="s">
        <v>378</v>
      </c>
      <c r="D246" t="s">
        <v>379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0</v>
      </c>
    </row>
    <row r="247" spans="1:34" x14ac:dyDescent="0.3">
      <c r="A247" s="6">
        <v>53</v>
      </c>
      <c r="B247" t="s">
        <v>380</v>
      </c>
      <c r="C247" t="s">
        <v>381</v>
      </c>
      <c r="D247" t="s">
        <v>63</v>
      </c>
      <c r="E247" s="16">
        <v>0</v>
      </c>
      <c r="F247" s="16">
        <v>36038.18</v>
      </c>
      <c r="G247" s="16">
        <v>2080.7800000000002</v>
      </c>
      <c r="H247" s="16">
        <v>0</v>
      </c>
      <c r="I247" s="16">
        <v>109677.33</v>
      </c>
      <c r="J247" s="16">
        <v>156279.07</v>
      </c>
      <c r="K247" s="16">
        <v>20071.43</v>
      </c>
      <c r="L247" s="16">
        <v>12833.03</v>
      </c>
      <c r="M247" s="16">
        <v>3030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36750</v>
      </c>
      <c r="W247" s="16">
        <v>249857.45</v>
      </c>
      <c r="X247" s="16">
        <v>82252.2</v>
      </c>
      <c r="Y247" s="16">
        <v>0</v>
      </c>
      <c r="Z247" s="16">
        <v>0</v>
      </c>
      <c r="AA247" s="16">
        <v>7625.66</v>
      </c>
      <c r="AB247" s="16">
        <v>25870.02</v>
      </c>
      <c r="AC247" s="16">
        <v>0</v>
      </c>
      <c r="AD247" s="16">
        <v>0</v>
      </c>
      <c r="AE247" s="16">
        <v>35096.379999999997</v>
      </c>
      <c r="AF247" s="16">
        <v>0</v>
      </c>
      <c r="AG247" s="16">
        <v>558080.88</v>
      </c>
      <c r="AH247" s="16">
        <v>1335542.4099999999</v>
      </c>
    </row>
    <row r="248" spans="1:34" x14ac:dyDescent="0.3">
      <c r="A248" s="6">
        <v>54</v>
      </c>
      <c r="B248" t="s">
        <v>382</v>
      </c>
      <c r="C248" t="s">
        <v>383</v>
      </c>
      <c r="D248" t="s">
        <v>15</v>
      </c>
      <c r="E248" s="16">
        <v>0</v>
      </c>
      <c r="F248" s="16">
        <v>2162.35</v>
      </c>
      <c r="G248" s="16">
        <v>419.6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477.5</v>
      </c>
      <c r="O248" s="16">
        <v>3628.15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6">
        <v>0</v>
      </c>
      <c r="AB248" s="16">
        <v>0</v>
      </c>
      <c r="AC248" s="16">
        <v>0</v>
      </c>
      <c r="AD248" s="16">
        <v>1243.71</v>
      </c>
      <c r="AE248" s="16">
        <v>0</v>
      </c>
      <c r="AF248" s="16">
        <v>0</v>
      </c>
      <c r="AG248" s="16">
        <v>63000</v>
      </c>
      <c r="AH248" s="16">
        <v>70931.31</v>
      </c>
    </row>
    <row r="249" spans="1:34" x14ac:dyDescent="0.3">
      <c r="A249" s="6">
        <v>54</v>
      </c>
      <c r="B249" t="s">
        <v>382</v>
      </c>
      <c r="C249" t="s">
        <v>384</v>
      </c>
      <c r="D249" t="s">
        <v>23</v>
      </c>
      <c r="E249" s="16">
        <v>0</v>
      </c>
      <c r="F249" s="16">
        <v>1611.73</v>
      </c>
      <c r="G249" s="16">
        <v>97.75</v>
      </c>
      <c r="H249" s="16">
        <v>0</v>
      </c>
      <c r="I249" s="16">
        <v>27471.67</v>
      </c>
      <c r="J249" s="16">
        <v>0</v>
      </c>
      <c r="K249" s="16">
        <v>0</v>
      </c>
      <c r="L249" s="16">
        <v>0</v>
      </c>
      <c r="M249" s="16">
        <v>0</v>
      </c>
      <c r="N249" s="16">
        <v>1012</v>
      </c>
      <c r="O249" s="16">
        <v>1800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6">
        <v>1629.79</v>
      </c>
      <c r="AB249" s="16">
        <v>0</v>
      </c>
      <c r="AC249" s="16">
        <v>0</v>
      </c>
      <c r="AD249" s="16">
        <v>0</v>
      </c>
      <c r="AE249" s="16">
        <v>0</v>
      </c>
      <c r="AF249" s="16">
        <v>0</v>
      </c>
      <c r="AG249" s="16">
        <v>14169.01</v>
      </c>
      <c r="AH249" s="16">
        <v>47791.95</v>
      </c>
    </row>
    <row r="250" spans="1:34" x14ac:dyDescent="0.3">
      <c r="A250" s="6">
        <v>54</v>
      </c>
      <c r="B250" t="s">
        <v>382</v>
      </c>
      <c r="C250" t="s">
        <v>385</v>
      </c>
      <c r="D250" t="s">
        <v>32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7301.39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6">
        <v>0</v>
      </c>
      <c r="AB250" s="16">
        <v>0</v>
      </c>
      <c r="AC250" s="16">
        <v>0</v>
      </c>
      <c r="AD250" s="16">
        <v>0</v>
      </c>
      <c r="AE250" s="16">
        <v>0</v>
      </c>
      <c r="AF250" s="16">
        <v>0</v>
      </c>
      <c r="AG250" s="16">
        <v>0</v>
      </c>
      <c r="AH250" s="16">
        <v>7301.39</v>
      </c>
    </row>
    <row r="251" spans="1:34" x14ac:dyDescent="0.3">
      <c r="A251" s="6">
        <v>54</v>
      </c>
      <c r="B251" t="s">
        <v>382</v>
      </c>
      <c r="C251" t="s">
        <v>386</v>
      </c>
      <c r="D251" t="s">
        <v>19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>
        <v>0</v>
      </c>
      <c r="T251" s="16">
        <v>0</v>
      </c>
      <c r="U251" s="16">
        <v>0</v>
      </c>
      <c r="V251" s="16">
        <v>835.26</v>
      </c>
      <c r="W251" s="16">
        <v>75138.87</v>
      </c>
      <c r="X251" s="16">
        <v>0</v>
      </c>
      <c r="Y251" s="16">
        <v>1800</v>
      </c>
      <c r="Z251" s="16">
        <v>0</v>
      </c>
      <c r="AA251" s="16">
        <v>2144.3200000000002</v>
      </c>
      <c r="AB251" s="16">
        <v>874</v>
      </c>
      <c r="AC251" s="16">
        <v>2973.05</v>
      </c>
      <c r="AD251" s="16">
        <v>0</v>
      </c>
      <c r="AE251" s="16">
        <v>0</v>
      </c>
      <c r="AF251" s="16">
        <v>0</v>
      </c>
      <c r="AG251" s="16">
        <v>31311.01</v>
      </c>
      <c r="AH251" s="16">
        <v>115076.51</v>
      </c>
    </row>
    <row r="252" spans="1:34" x14ac:dyDescent="0.3">
      <c r="A252" s="6">
        <v>54</v>
      </c>
      <c r="B252" t="s">
        <v>382</v>
      </c>
      <c r="C252" t="s">
        <v>387</v>
      </c>
      <c r="D252" t="s">
        <v>65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6">
        <v>100744.79</v>
      </c>
      <c r="K252" s="16">
        <v>0</v>
      </c>
      <c r="L252" s="16">
        <v>908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0</v>
      </c>
      <c r="S252" s="16">
        <v>0</v>
      </c>
      <c r="T252" s="16">
        <v>0</v>
      </c>
      <c r="U252" s="16">
        <v>0</v>
      </c>
      <c r="V252" s="16">
        <v>0</v>
      </c>
      <c r="W252" s="16">
        <v>0</v>
      </c>
      <c r="X252" s="16">
        <v>0</v>
      </c>
      <c r="Y252" s="16">
        <v>0</v>
      </c>
      <c r="Z252" s="16">
        <v>0</v>
      </c>
      <c r="AA252" s="16">
        <v>0</v>
      </c>
      <c r="AB252" s="16">
        <v>0</v>
      </c>
      <c r="AC252" s="16">
        <v>1056.1300000000001</v>
      </c>
      <c r="AD252" s="16">
        <v>0</v>
      </c>
      <c r="AE252" s="16">
        <v>0</v>
      </c>
      <c r="AF252" s="16">
        <v>0</v>
      </c>
      <c r="AG252" s="16">
        <v>970</v>
      </c>
      <c r="AH252" s="16">
        <v>103678.92</v>
      </c>
    </row>
    <row r="253" spans="1:34" x14ac:dyDescent="0.3">
      <c r="A253" s="6">
        <v>55</v>
      </c>
      <c r="B253" t="s">
        <v>388</v>
      </c>
      <c r="C253" t="s">
        <v>389</v>
      </c>
      <c r="D253" t="s">
        <v>15</v>
      </c>
      <c r="E253" s="16">
        <v>0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16">
        <v>0</v>
      </c>
      <c r="AE253" s="16">
        <v>0</v>
      </c>
      <c r="AF253" s="16">
        <v>0</v>
      </c>
      <c r="AG253" s="16">
        <v>0</v>
      </c>
      <c r="AH253" s="16">
        <v>0</v>
      </c>
    </row>
    <row r="254" spans="1:34" x14ac:dyDescent="0.3">
      <c r="A254" s="6">
        <v>55</v>
      </c>
      <c r="B254" t="s">
        <v>388</v>
      </c>
      <c r="C254" t="s">
        <v>390</v>
      </c>
      <c r="D254" t="s">
        <v>23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0</v>
      </c>
      <c r="X254" s="16">
        <v>0</v>
      </c>
      <c r="Y254" s="16">
        <v>0</v>
      </c>
      <c r="Z254" s="16">
        <v>0</v>
      </c>
      <c r="AA254" s="16">
        <v>0</v>
      </c>
      <c r="AB254" s="16">
        <v>0</v>
      </c>
      <c r="AC254" s="16">
        <v>502.05</v>
      </c>
      <c r="AD254" s="16">
        <v>0</v>
      </c>
      <c r="AE254" s="16">
        <v>0</v>
      </c>
      <c r="AF254" s="16">
        <v>0</v>
      </c>
      <c r="AG254" s="16">
        <v>780</v>
      </c>
      <c r="AH254" s="16">
        <v>1282.05</v>
      </c>
    </row>
    <row r="255" spans="1:34" x14ac:dyDescent="0.3">
      <c r="A255" s="6">
        <v>55</v>
      </c>
      <c r="B255" t="s">
        <v>388</v>
      </c>
      <c r="C255" t="s">
        <v>391</v>
      </c>
      <c r="D255" t="s">
        <v>32</v>
      </c>
      <c r="E255" s="16">
        <v>0</v>
      </c>
      <c r="F255" s="16">
        <v>0</v>
      </c>
      <c r="G255" s="16">
        <v>0</v>
      </c>
      <c r="H255" s="16">
        <v>0</v>
      </c>
      <c r="I255" s="16">
        <v>14</v>
      </c>
      <c r="J255" s="16">
        <v>0</v>
      </c>
      <c r="K255" s="16">
        <v>0</v>
      </c>
      <c r="L255" s="16">
        <v>0</v>
      </c>
      <c r="M255" s="16">
        <v>0</v>
      </c>
      <c r="N255" s="16">
        <v>31.5</v>
      </c>
      <c r="O255" s="16">
        <v>0</v>
      </c>
      <c r="P255" s="16">
        <v>0</v>
      </c>
      <c r="Q255" s="16">
        <v>0</v>
      </c>
      <c r="R255" s="16">
        <v>0</v>
      </c>
      <c r="S255" s="16">
        <v>0</v>
      </c>
      <c r="T255" s="16">
        <v>0</v>
      </c>
      <c r="U255" s="16">
        <v>0</v>
      </c>
      <c r="V255" s="16">
        <v>0</v>
      </c>
      <c r="W255" s="16">
        <v>0</v>
      </c>
      <c r="X255" s="16">
        <v>0</v>
      </c>
      <c r="Y255" s="16">
        <v>0</v>
      </c>
      <c r="Z255" s="16">
        <v>0</v>
      </c>
      <c r="AA255" s="16">
        <v>0</v>
      </c>
      <c r="AB255" s="16">
        <v>0</v>
      </c>
      <c r="AC255" s="16">
        <v>0</v>
      </c>
      <c r="AD255" s="16">
        <v>0</v>
      </c>
      <c r="AE255" s="16">
        <v>0</v>
      </c>
      <c r="AF255" s="16">
        <v>0</v>
      </c>
      <c r="AG255" s="16">
        <v>0</v>
      </c>
      <c r="AH255" s="16">
        <v>45.5</v>
      </c>
    </row>
    <row r="256" spans="1:34" x14ac:dyDescent="0.3">
      <c r="A256" s="6">
        <v>55</v>
      </c>
      <c r="B256" t="s">
        <v>388</v>
      </c>
      <c r="C256" t="s">
        <v>392</v>
      </c>
      <c r="D256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>
        <v>0</v>
      </c>
      <c r="T256" s="16">
        <v>0</v>
      </c>
      <c r="U256" s="16">
        <v>0</v>
      </c>
      <c r="V256" s="16">
        <v>0</v>
      </c>
      <c r="W256" s="16">
        <v>0</v>
      </c>
      <c r="X256" s="16">
        <v>0</v>
      </c>
      <c r="Y256" s="16">
        <v>0</v>
      </c>
      <c r="Z256" s="16">
        <v>0</v>
      </c>
      <c r="AA256" s="16">
        <v>0</v>
      </c>
      <c r="AB256" s="16">
        <v>0</v>
      </c>
      <c r="AC256" s="16">
        <v>570.19000000000005</v>
      </c>
      <c r="AD256" s="16">
        <v>0</v>
      </c>
      <c r="AE256" s="16">
        <v>0</v>
      </c>
      <c r="AF256" s="16">
        <v>0</v>
      </c>
      <c r="AG256" s="16">
        <v>0</v>
      </c>
      <c r="AH256" s="16">
        <v>570.19000000000005</v>
      </c>
    </row>
    <row r="257" spans="1:34" x14ac:dyDescent="0.3">
      <c r="A257" s="6">
        <v>55</v>
      </c>
      <c r="B257" t="s">
        <v>388</v>
      </c>
      <c r="C257" t="s">
        <v>393</v>
      </c>
      <c r="D257" t="s">
        <v>19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134561.57999999999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16">
        <v>0</v>
      </c>
      <c r="AE257" s="16">
        <v>0</v>
      </c>
      <c r="AF257" s="16">
        <v>0</v>
      </c>
      <c r="AG257" s="16">
        <v>0</v>
      </c>
      <c r="AH257" s="16">
        <v>134561.57999999999</v>
      </c>
    </row>
    <row r="258" spans="1:34" x14ac:dyDescent="0.3">
      <c r="A258" s="6">
        <v>55</v>
      </c>
      <c r="B258" t="s">
        <v>388</v>
      </c>
      <c r="C258" t="s">
        <v>394</v>
      </c>
      <c r="D258" t="s">
        <v>395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  <c r="V258" s="16">
        <v>0</v>
      </c>
      <c r="W258" s="16">
        <v>0</v>
      </c>
      <c r="X258" s="16">
        <v>0</v>
      </c>
      <c r="Y258" s="16">
        <v>7729.69</v>
      </c>
      <c r="Z258" s="16">
        <v>0</v>
      </c>
      <c r="AA258" s="16">
        <v>969.53</v>
      </c>
      <c r="AB258" s="16">
        <v>0</v>
      </c>
      <c r="AC258" s="16">
        <v>0</v>
      </c>
      <c r="AD258" s="16">
        <v>4289.75</v>
      </c>
      <c r="AE258" s="16">
        <v>638.37</v>
      </c>
      <c r="AF258" s="16">
        <v>0</v>
      </c>
      <c r="AG258" s="16">
        <v>0</v>
      </c>
      <c r="AH258" s="16">
        <v>13627.34</v>
      </c>
    </row>
    <row r="259" spans="1:34" x14ac:dyDescent="0.3">
      <c r="A259" s="6">
        <v>55</v>
      </c>
      <c r="B259" t="s">
        <v>388</v>
      </c>
      <c r="C259" t="s">
        <v>396</v>
      </c>
      <c r="D259" t="s">
        <v>397</v>
      </c>
      <c r="E259" s="16">
        <v>0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3270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1744.08</v>
      </c>
      <c r="Z259" s="16">
        <v>0</v>
      </c>
      <c r="AA259" s="16">
        <v>0</v>
      </c>
      <c r="AB259" s="16">
        <v>63.47</v>
      </c>
      <c r="AC259" s="16">
        <v>0</v>
      </c>
      <c r="AD259" s="16">
        <v>0</v>
      </c>
      <c r="AE259" s="16">
        <v>730.2</v>
      </c>
      <c r="AF259" s="16">
        <v>0</v>
      </c>
      <c r="AG259" s="16">
        <v>3778.84</v>
      </c>
      <c r="AH259" s="16">
        <v>9586.59</v>
      </c>
    </row>
    <row r="260" spans="1:34" x14ac:dyDescent="0.3">
      <c r="A260" s="6">
        <v>56</v>
      </c>
      <c r="B260" t="s">
        <v>398</v>
      </c>
      <c r="C260" t="s">
        <v>399</v>
      </c>
      <c r="D260" t="s">
        <v>15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4289.75</v>
      </c>
      <c r="P260" s="16">
        <v>0</v>
      </c>
      <c r="Q260" s="16">
        <v>0</v>
      </c>
      <c r="R260" s="16">
        <v>0</v>
      </c>
      <c r="S260" s="16">
        <v>0</v>
      </c>
      <c r="T260" s="16">
        <v>0</v>
      </c>
      <c r="U260" s="16">
        <v>0</v>
      </c>
      <c r="V260" s="16">
        <v>0</v>
      </c>
      <c r="W260" s="16">
        <v>0</v>
      </c>
      <c r="X260" s="16">
        <v>4200</v>
      </c>
      <c r="Y260" s="16">
        <v>0</v>
      </c>
      <c r="Z260" s="16">
        <v>0</v>
      </c>
      <c r="AA260" s="16">
        <v>0</v>
      </c>
      <c r="AB260" s="16">
        <v>0</v>
      </c>
      <c r="AC260" s="16">
        <v>0</v>
      </c>
      <c r="AD260" s="16">
        <v>0</v>
      </c>
      <c r="AE260" s="16">
        <v>94</v>
      </c>
      <c r="AF260" s="16">
        <v>0</v>
      </c>
      <c r="AG260" s="16">
        <v>0</v>
      </c>
      <c r="AH260" s="16">
        <v>8583.75</v>
      </c>
    </row>
    <row r="261" spans="1:34" x14ac:dyDescent="0.3">
      <c r="A261" s="6">
        <v>56</v>
      </c>
      <c r="B261" t="s">
        <v>398</v>
      </c>
      <c r="C261" t="s">
        <v>400</v>
      </c>
      <c r="D261" t="s">
        <v>19</v>
      </c>
      <c r="E261" s="16">
        <v>0</v>
      </c>
      <c r="F261" s="16">
        <v>0</v>
      </c>
      <c r="G261" s="16">
        <v>0</v>
      </c>
      <c r="H261" s="16">
        <v>0</v>
      </c>
      <c r="I261" s="16">
        <v>2069.5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  <c r="V261" s="16">
        <v>0</v>
      </c>
      <c r="W261" s="16">
        <v>18235.3</v>
      </c>
      <c r="X261" s="16">
        <v>0</v>
      </c>
      <c r="Y261" s="16">
        <v>0</v>
      </c>
      <c r="Z261" s="16">
        <v>0</v>
      </c>
      <c r="AA261" s="16">
        <v>0</v>
      </c>
      <c r="AB261" s="16">
        <v>0</v>
      </c>
      <c r="AC261" s="16">
        <v>162</v>
      </c>
      <c r="AD261" s="16">
        <v>0</v>
      </c>
      <c r="AE261" s="16">
        <v>0</v>
      </c>
      <c r="AF261" s="16">
        <v>0</v>
      </c>
      <c r="AG261" s="16">
        <v>157.19999999999999</v>
      </c>
      <c r="AH261" s="16">
        <v>20624</v>
      </c>
    </row>
    <row r="262" spans="1:34" x14ac:dyDescent="0.3">
      <c r="A262" s="6">
        <v>56</v>
      </c>
      <c r="B262" t="s">
        <v>398</v>
      </c>
      <c r="C262" t="s">
        <v>597</v>
      </c>
      <c r="D262" t="s">
        <v>65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231161.38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  <c r="V262" s="16">
        <v>0</v>
      </c>
      <c r="W262" s="16">
        <v>0</v>
      </c>
      <c r="X262" s="16">
        <v>0</v>
      </c>
      <c r="Y262" s="16">
        <v>0</v>
      </c>
      <c r="Z262" s="16">
        <v>0</v>
      </c>
      <c r="AA262" s="16">
        <v>0</v>
      </c>
      <c r="AB262" s="16">
        <v>0</v>
      </c>
      <c r="AC262" s="16">
        <v>0</v>
      </c>
      <c r="AD262" s="16">
        <v>0</v>
      </c>
      <c r="AE262" s="16">
        <v>0</v>
      </c>
      <c r="AF262" s="16">
        <v>0</v>
      </c>
      <c r="AG262" s="16">
        <v>0</v>
      </c>
      <c r="AH262" s="16">
        <v>231161.38</v>
      </c>
    </row>
    <row r="263" spans="1:34" x14ac:dyDescent="0.3">
      <c r="A263" s="6">
        <v>57</v>
      </c>
      <c r="B263" t="s">
        <v>401</v>
      </c>
      <c r="C263" t="s">
        <v>402</v>
      </c>
      <c r="D263" t="s">
        <v>15</v>
      </c>
      <c r="E263" s="16">
        <v>0</v>
      </c>
      <c r="F263" s="16">
        <v>3000.58</v>
      </c>
      <c r="G263" s="16">
        <v>0</v>
      </c>
      <c r="H263" s="16">
        <v>0</v>
      </c>
      <c r="I263" s="16">
        <v>5700</v>
      </c>
      <c r="J263" s="16">
        <v>8966</v>
      </c>
      <c r="K263" s="16">
        <v>3059.73</v>
      </c>
      <c r="L263" s="16">
        <v>0</v>
      </c>
      <c r="M263" s="16">
        <v>0</v>
      </c>
      <c r="N263" s="16">
        <v>12307</v>
      </c>
      <c r="O263" s="16">
        <v>0</v>
      </c>
      <c r="P263" s="16">
        <v>0</v>
      </c>
      <c r="Q263" s="16">
        <v>0</v>
      </c>
      <c r="R263" s="16">
        <v>0</v>
      </c>
      <c r="S263" s="16">
        <v>0</v>
      </c>
      <c r="T263" s="16">
        <v>0</v>
      </c>
      <c r="U263" s="16">
        <v>0</v>
      </c>
      <c r="V263" s="16">
        <v>0</v>
      </c>
      <c r="W263" s="16">
        <v>0</v>
      </c>
      <c r="X263" s="16">
        <v>0</v>
      </c>
      <c r="Y263" s="16">
        <v>0</v>
      </c>
      <c r="Z263" s="16">
        <v>0</v>
      </c>
      <c r="AA263" s="16">
        <v>0</v>
      </c>
      <c r="AB263" s="16">
        <v>0</v>
      </c>
      <c r="AC263" s="16">
        <v>0</v>
      </c>
      <c r="AD263" s="16">
        <v>0</v>
      </c>
      <c r="AE263" s="16">
        <v>0</v>
      </c>
      <c r="AF263" s="16">
        <v>0</v>
      </c>
      <c r="AG263" s="16">
        <v>1221.79</v>
      </c>
      <c r="AH263" s="16">
        <v>34255.1</v>
      </c>
    </row>
    <row r="264" spans="1:34" x14ac:dyDescent="0.3">
      <c r="A264" s="6">
        <v>57</v>
      </c>
      <c r="B264" t="s">
        <v>401</v>
      </c>
      <c r="C264" t="s">
        <v>403</v>
      </c>
      <c r="D264" t="s">
        <v>23</v>
      </c>
      <c r="E264" s="16">
        <v>0</v>
      </c>
      <c r="F264" s="16">
        <v>3997.14</v>
      </c>
      <c r="G264" s="16">
        <v>0</v>
      </c>
      <c r="H264" s="16">
        <v>0</v>
      </c>
      <c r="I264" s="16">
        <v>15575</v>
      </c>
      <c r="J264" s="16">
        <v>9717</v>
      </c>
      <c r="K264" s="16">
        <v>8703.18</v>
      </c>
      <c r="L264" s="16">
        <v>0</v>
      </c>
      <c r="M264" s="16">
        <v>0</v>
      </c>
      <c r="N264" s="16">
        <v>3013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16">
        <v>0</v>
      </c>
      <c r="AE264" s="16">
        <v>0</v>
      </c>
      <c r="AF264" s="16">
        <v>0</v>
      </c>
      <c r="AG264" s="16">
        <v>2316.9</v>
      </c>
      <c r="AH264" s="16">
        <v>43322.22</v>
      </c>
    </row>
    <row r="265" spans="1:34" x14ac:dyDescent="0.3">
      <c r="A265" s="6">
        <v>57</v>
      </c>
      <c r="B265" t="s">
        <v>401</v>
      </c>
      <c r="C265" t="s">
        <v>404</v>
      </c>
      <c r="D265" t="s">
        <v>32</v>
      </c>
      <c r="E265" s="16">
        <v>0</v>
      </c>
      <c r="F265" s="16">
        <v>2415.4499999999998</v>
      </c>
      <c r="G265" s="16">
        <v>0</v>
      </c>
      <c r="H265" s="16">
        <v>0</v>
      </c>
      <c r="I265" s="16">
        <v>6450</v>
      </c>
      <c r="J265" s="16">
        <v>0</v>
      </c>
      <c r="K265" s="16">
        <v>0</v>
      </c>
      <c r="L265" s="16">
        <v>0</v>
      </c>
      <c r="M265" s="16">
        <v>0</v>
      </c>
      <c r="N265" s="16">
        <v>190</v>
      </c>
      <c r="O265" s="16">
        <v>2060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  <c r="V265" s="16">
        <v>0</v>
      </c>
      <c r="W265" s="16">
        <v>0</v>
      </c>
      <c r="X265" s="16">
        <v>0</v>
      </c>
      <c r="Y265" s="16">
        <v>0</v>
      </c>
      <c r="Z265" s="16">
        <v>0</v>
      </c>
      <c r="AA265" s="16">
        <v>0</v>
      </c>
      <c r="AB265" s="16">
        <v>0</v>
      </c>
      <c r="AC265" s="16">
        <v>0</v>
      </c>
      <c r="AD265" s="16">
        <v>0</v>
      </c>
      <c r="AE265" s="16">
        <v>0</v>
      </c>
      <c r="AF265" s="16">
        <v>0</v>
      </c>
      <c r="AG265" s="16">
        <v>767</v>
      </c>
      <c r="AH265" s="16">
        <v>11882.45</v>
      </c>
    </row>
    <row r="266" spans="1:34" x14ac:dyDescent="0.3">
      <c r="A266" s="6">
        <v>57</v>
      </c>
      <c r="B266" t="s">
        <v>401</v>
      </c>
      <c r="C266" t="s">
        <v>405</v>
      </c>
      <c r="D266" t="s">
        <v>19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  <c r="V266" s="16">
        <v>0</v>
      </c>
      <c r="W266" s="16">
        <v>52133.04</v>
      </c>
      <c r="X266" s="16">
        <v>0</v>
      </c>
      <c r="Y266" s="16">
        <v>4345.22</v>
      </c>
      <c r="Z266" s="16">
        <v>0</v>
      </c>
      <c r="AA266" s="16">
        <v>1064.6400000000001</v>
      </c>
      <c r="AB266" s="16">
        <v>799.95</v>
      </c>
      <c r="AC266" s="16">
        <v>95818.89</v>
      </c>
      <c r="AD266" s="16">
        <v>0</v>
      </c>
      <c r="AE266" s="16">
        <v>0</v>
      </c>
      <c r="AF266" s="16">
        <v>0</v>
      </c>
      <c r="AG266" s="16">
        <v>25126.92</v>
      </c>
      <c r="AH266" s="16">
        <v>179288.66</v>
      </c>
    </row>
    <row r="267" spans="1:34" x14ac:dyDescent="0.3">
      <c r="A267" s="6">
        <v>57</v>
      </c>
      <c r="B267" t="s">
        <v>401</v>
      </c>
      <c r="C267" t="s">
        <v>406</v>
      </c>
      <c r="D267" t="s">
        <v>65</v>
      </c>
      <c r="E267" s="16">
        <v>0</v>
      </c>
      <c r="F267" s="16">
        <v>0</v>
      </c>
      <c r="G267" s="16">
        <v>0</v>
      </c>
      <c r="H267" s="16">
        <v>7350</v>
      </c>
      <c r="I267" s="16">
        <v>0</v>
      </c>
      <c r="J267" s="16">
        <v>54752.08</v>
      </c>
      <c r="K267" s="16">
        <v>0</v>
      </c>
      <c r="L267" s="16">
        <v>5640.32</v>
      </c>
      <c r="M267" s="16">
        <v>6000</v>
      </c>
      <c r="N267" s="16">
        <v>0</v>
      </c>
      <c r="O267" s="16">
        <v>140</v>
      </c>
      <c r="P267" s="16">
        <v>0</v>
      </c>
      <c r="Q267" s="16">
        <v>0</v>
      </c>
      <c r="R267" s="16">
        <v>0</v>
      </c>
      <c r="S267" s="16">
        <v>0</v>
      </c>
      <c r="T267" s="16">
        <v>0</v>
      </c>
      <c r="U267" s="16">
        <v>0</v>
      </c>
      <c r="V267" s="16">
        <v>0</v>
      </c>
      <c r="W267" s="16">
        <v>0</v>
      </c>
      <c r="X267" s="16">
        <v>0</v>
      </c>
      <c r="Y267" s="16">
        <v>0</v>
      </c>
      <c r="Z267" s="16">
        <v>5163.97</v>
      </c>
      <c r="AA267" s="16">
        <v>188.63</v>
      </c>
      <c r="AB267" s="16">
        <v>9488.1</v>
      </c>
      <c r="AC267" s="16">
        <v>0</v>
      </c>
      <c r="AD267" s="16">
        <v>0</v>
      </c>
      <c r="AE267" s="16">
        <v>0</v>
      </c>
      <c r="AF267" s="16">
        <v>0</v>
      </c>
      <c r="AG267" s="16">
        <v>5812.47</v>
      </c>
      <c r="AH267" s="16">
        <v>94535.57</v>
      </c>
    </row>
    <row r="268" spans="1:34" x14ac:dyDescent="0.3">
      <c r="A268" s="6">
        <v>58</v>
      </c>
      <c r="B268" t="s">
        <v>407</v>
      </c>
      <c r="C268" t="s">
        <v>408</v>
      </c>
      <c r="D268" t="s">
        <v>15</v>
      </c>
      <c r="E268" s="16">
        <v>0</v>
      </c>
      <c r="F268" s="16">
        <v>0</v>
      </c>
      <c r="G268" s="16">
        <v>0</v>
      </c>
      <c r="H268" s="16">
        <v>0</v>
      </c>
      <c r="I268" s="16">
        <v>6988.17</v>
      </c>
      <c r="J268" s="16">
        <v>11201.52</v>
      </c>
      <c r="K268" s="16">
        <v>484.1</v>
      </c>
      <c r="L268" s="16">
        <v>622.5</v>
      </c>
      <c r="M268" s="16">
        <v>0</v>
      </c>
      <c r="N268" s="16">
        <v>5328.82</v>
      </c>
      <c r="O268" s="16">
        <v>0</v>
      </c>
      <c r="P268" s="16">
        <v>0</v>
      </c>
      <c r="Q268" s="16">
        <v>0</v>
      </c>
      <c r="R268" s="16">
        <v>0</v>
      </c>
      <c r="S268" s="16">
        <v>0</v>
      </c>
      <c r="T268" s="16">
        <v>0</v>
      </c>
      <c r="U268" s="16">
        <v>0</v>
      </c>
      <c r="V268" s="16">
        <v>0</v>
      </c>
      <c r="W268" s="16">
        <v>0</v>
      </c>
      <c r="X268" s="16">
        <v>0</v>
      </c>
      <c r="Y268" s="16">
        <v>945.48</v>
      </c>
      <c r="Z268" s="16">
        <v>0</v>
      </c>
      <c r="AA268" s="16">
        <v>0</v>
      </c>
      <c r="AB268" s="16">
        <v>0</v>
      </c>
      <c r="AC268" s="16">
        <v>0</v>
      </c>
      <c r="AD268" s="16">
        <v>6077.37</v>
      </c>
      <c r="AE268" s="16">
        <v>0</v>
      </c>
      <c r="AF268" s="16">
        <v>0</v>
      </c>
      <c r="AG268" s="16">
        <v>0</v>
      </c>
      <c r="AH268" s="16">
        <v>31647.96</v>
      </c>
    </row>
    <row r="269" spans="1:34" x14ac:dyDescent="0.3">
      <c r="A269" s="6">
        <v>58</v>
      </c>
      <c r="B269" t="s">
        <v>407</v>
      </c>
      <c r="C269" t="s">
        <v>409</v>
      </c>
      <c r="D269" t="s">
        <v>19</v>
      </c>
      <c r="E269" s="16">
        <v>0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0</v>
      </c>
      <c r="R269" s="16">
        <v>0</v>
      </c>
      <c r="S269" s="16">
        <v>0</v>
      </c>
      <c r="T269" s="16">
        <v>0</v>
      </c>
      <c r="U269" s="16">
        <v>0</v>
      </c>
      <c r="V269" s="16">
        <v>0</v>
      </c>
      <c r="W269" s="16">
        <v>0</v>
      </c>
      <c r="X269" s="16">
        <v>0</v>
      </c>
      <c r="Y269" s="16">
        <v>0</v>
      </c>
      <c r="Z269" s="16">
        <v>0</v>
      </c>
      <c r="AA269" s="16">
        <v>0</v>
      </c>
      <c r="AB269" s="16">
        <v>0</v>
      </c>
      <c r="AC269" s="16">
        <v>0</v>
      </c>
      <c r="AD269" s="16">
        <v>0</v>
      </c>
      <c r="AE269" s="16">
        <v>0</v>
      </c>
      <c r="AF269" s="16">
        <v>0</v>
      </c>
      <c r="AG269" s="16">
        <v>0</v>
      </c>
      <c r="AH269" s="16">
        <v>0</v>
      </c>
    </row>
    <row r="270" spans="1:34" x14ac:dyDescent="0.3">
      <c r="A270" s="6">
        <v>59</v>
      </c>
      <c r="B270" t="s">
        <v>410</v>
      </c>
      <c r="C270" t="s">
        <v>411</v>
      </c>
      <c r="D270" t="s">
        <v>15</v>
      </c>
      <c r="E270" s="16">
        <v>0</v>
      </c>
      <c r="F270" s="16">
        <v>5429.92</v>
      </c>
      <c r="G270" s="16">
        <v>753.79</v>
      </c>
      <c r="H270" s="16">
        <v>0</v>
      </c>
      <c r="I270" s="16">
        <v>0</v>
      </c>
      <c r="J270" s="16">
        <v>238803.55</v>
      </c>
      <c r="K270" s="16">
        <v>0</v>
      </c>
      <c r="L270" s="16">
        <v>9380</v>
      </c>
      <c r="M270" s="16">
        <v>0</v>
      </c>
      <c r="N270" s="16">
        <v>8190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254.02</v>
      </c>
      <c r="AB270" s="16">
        <v>0</v>
      </c>
      <c r="AC270" s="16">
        <v>697.77</v>
      </c>
      <c r="AD270" s="16">
        <v>0</v>
      </c>
      <c r="AE270" s="16">
        <v>1056</v>
      </c>
      <c r="AF270" s="16">
        <v>0</v>
      </c>
      <c r="AG270" s="16">
        <v>380</v>
      </c>
      <c r="AH270" s="16">
        <v>264945.05</v>
      </c>
    </row>
    <row r="271" spans="1:34" x14ac:dyDescent="0.3">
      <c r="A271" s="6">
        <v>59</v>
      </c>
      <c r="B271" t="s">
        <v>410</v>
      </c>
      <c r="C271" t="s">
        <v>412</v>
      </c>
      <c r="D271" t="s">
        <v>17</v>
      </c>
      <c r="E271" s="16">
        <v>0</v>
      </c>
      <c r="F271" s="16">
        <v>0</v>
      </c>
      <c r="G271" s="16">
        <v>0</v>
      </c>
      <c r="H271" s="16">
        <v>0</v>
      </c>
      <c r="I271" s="16">
        <v>6000</v>
      </c>
      <c r="J271" s="16">
        <v>164181.67000000001</v>
      </c>
      <c r="K271" s="16">
        <v>0</v>
      </c>
      <c r="L271" s="16">
        <v>828.75</v>
      </c>
      <c r="M271" s="16">
        <v>0</v>
      </c>
      <c r="N271" s="16">
        <v>0</v>
      </c>
      <c r="O271" s="16">
        <v>1507</v>
      </c>
      <c r="P271" s="16">
        <v>0</v>
      </c>
      <c r="Q271" s="16">
        <v>0</v>
      </c>
      <c r="R271" s="16">
        <v>0</v>
      </c>
      <c r="S271" s="16">
        <v>0</v>
      </c>
      <c r="T271" s="16">
        <v>0</v>
      </c>
      <c r="U271" s="16">
        <v>0</v>
      </c>
      <c r="V271" s="16">
        <v>0</v>
      </c>
      <c r="W271" s="16">
        <v>0</v>
      </c>
      <c r="X271" s="16">
        <v>0</v>
      </c>
      <c r="Y271" s="16">
        <v>0</v>
      </c>
      <c r="Z271" s="16">
        <v>0</v>
      </c>
      <c r="AA271" s="16">
        <v>1350.43</v>
      </c>
      <c r="AB271" s="16">
        <v>0</v>
      </c>
      <c r="AC271" s="16">
        <v>978.28</v>
      </c>
      <c r="AD271" s="16">
        <v>0</v>
      </c>
      <c r="AE271" s="16">
        <v>900</v>
      </c>
      <c r="AF271" s="16">
        <v>0</v>
      </c>
      <c r="AG271" s="16">
        <v>200</v>
      </c>
      <c r="AH271" s="16">
        <v>175946.13</v>
      </c>
    </row>
    <row r="272" spans="1:34" x14ac:dyDescent="0.3">
      <c r="A272" s="6">
        <v>59</v>
      </c>
      <c r="B272" t="s">
        <v>410</v>
      </c>
      <c r="C272" t="s">
        <v>413</v>
      </c>
      <c r="D272" t="s">
        <v>19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>
        <v>0</v>
      </c>
      <c r="T272" s="16">
        <v>0</v>
      </c>
      <c r="U272" s="16">
        <v>0</v>
      </c>
      <c r="V272" s="16">
        <v>0</v>
      </c>
      <c r="W272" s="16">
        <v>8955.5</v>
      </c>
      <c r="X272" s="16">
        <v>0</v>
      </c>
      <c r="Y272" s="16">
        <v>3013.31</v>
      </c>
      <c r="Z272" s="16">
        <v>0</v>
      </c>
      <c r="AA272" s="16">
        <v>0</v>
      </c>
      <c r="AB272" s="16">
        <v>0</v>
      </c>
      <c r="AC272" s="16">
        <v>0</v>
      </c>
      <c r="AD272" s="16">
        <v>0</v>
      </c>
      <c r="AE272" s="16">
        <v>0</v>
      </c>
      <c r="AF272" s="16">
        <v>0</v>
      </c>
      <c r="AG272" s="16">
        <v>52607.58</v>
      </c>
      <c r="AH272" s="16">
        <v>64576.39</v>
      </c>
    </row>
    <row r="273" spans="1:34" x14ac:dyDescent="0.3">
      <c r="A273" s="6">
        <v>60</v>
      </c>
      <c r="B273" t="s">
        <v>414</v>
      </c>
      <c r="C273" t="s">
        <v>415</v>
      </c>
      <c r="D273" t="s">
        <v>63</v>
      </c>
      <c r="E273" s="16">
        <v>0</v>
      </c>
      <c r="F273" s="16">
        <v>8590</v>
      </c>
      <c r="G273" s="16">
        <v>0</v>
      </c>
      <c r="H273" s="16">
        <v>0</v>
      </c>
      <c r="I273" s="16">
        <v>15000</v>
      </c>
      <c r="J273" s="16">
        <v>0</v>
      </c>
      <c r="K273" s="16">
        <v>0</v>
      </c>
      <c r="L273" s="16">
        <v>0</v>
      </c>
      <c r="M273" s="16">
        <v>0</v>
      </c>
      <c r="N273" s="16">
        <v>3355</v>
      </c>
      <c r="O273" s="16">
        <v>1563.15</v>
      </c>
      <c r="P273" s="16">
        <v>0</v>
      </c>
      <c r="Q273" s="16">
        <v>0</v>
      </c>
      <c r="R273" s="16">
        <v>0</v>
      </c>
      <c r="S273" s="16">
        <v>0</v>
      </c>
      <c r="T273" s="16">
        <v>0</v>
      </c>
      <c r="U273" s="16">
        <v>0</v>
      </c>
      <c r="V273" s="16">
        <v>0</v>
      </c>
      <c r="W273" s="16">
        <v>0</v>
      </c>
      <c r="X273" s="16">
        <v>0</v>
      </c>
      <c r="Y273" s="16">
        <v>0</v>
      </c>
      <c r="Z273" s="16">
        <v>0</v>
      </c>
      <c r="AA273" s="16">
        <v>563.89</v>
      </c>
      <c r="AB273" s="16">
        <v>0</v>
      </c>
      <c r="AC273" s="16">
        <v>35220.160000000003</v>
      </c>
      <c r="AD273" s="16">
        <v>0</v>
      </c>
      <c r="AE273" s="16">
        <v>98</v>
      </c>
      <c r="AF273" s="16">
        <v>0</v>
      </c>
      <c r="AG273" s="16">
        <v>31431.08</v>
      </c>
      <c r="AH273" s="16">
        <v>95821.28</v>
      </c>
    </row>
    <row r="274" spans="1:34" x14ac:dyDescent="0.3">
      <c r="A274" s="6">
        <v>60</v>
      </c>
      <c r="B274" t="s">
        <v>414</v>
      </c>
      <c r="C274" t="s">
        <v>416</v>
      </c>
      <c r="D274" t="s">
        <v>19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10000</v>
      </c>
      <c r="T274" s="16">
        <v>0</v>
      </c>
      <c r="U274" s="16">
        <v>0</v>
      </c>
      <c r="V274" s="16">
        <v>0</v>
      </c>
      <c r="W274" s="16">
        <v>3530.74</v>
      </c>
      <c r="X274" s="16">
        <v>0</v>
      </c>
      <c r="Y274" s="16">
        <v>0</v>
      </c>
      <c r="Z274" s="16">
        <v>0</v>
      </c>
      <c r="AA274" s="16">
        <v>239.02</v>
      </c>
      <c r="AB274" s="16">
        <v>2220.62</v>
      </c>
      <c r="AC274" s="16">
        <v>0</v>
      </c>
      <c r="AD274" s="16">
        <v>0</v>
      </c>
      <c r="AE274" s="16">
        <v>0</v>
      </c>
      <c r="AF274" s="16">
        <v>0</v>
      </c>
      <c r="AG274" s="16">
        <v>0</v>
      </c>
      <c r="AH274" s="16">
        <v>15990.38</v>
      </c>
    </row>
    <row r="275" spans="1:34" x14ac:dyDescent="0.3">
      <c r="A275" s="6">
        <v>61</v>
      </c>
      <c r="B275" t="s">
        <v>417</v>
      </c>
      <c r="C275" t="s">
        <v>418</v>
      </c>
      <c r="D275" t="s">
        <v>15</v>
      </c>
      <c r="E275" s="16">
        <v>0</v>
      </c>
      <c r="F275" s="16">
        <v>6473.7</v>
      </c>
      <c r="G275" s="16">
        <v>0</v>
      </c>
      <c r="H275" s="16">
        <v>0</v>
      </c>
      <c r="I275" s="16">
        <v>6300</v>
      </c>
      <c r="J275" s="16">
        <v>0</v>
      </c>
      <c r="K275" s="16">
        <v>724</v>
      </c>
      <c r="L275" s="16">
        <v>0</v>
      </c>
      <c r="M275" s="16">
        <v>0</v>
      </c>
      <c r="N275" s="16">
        <v>7366.5</v>
      </c>
      <c r="O275" s="16">
        <v>0</v>
      </c>
      <c r="P275" s="16">
        <v>0</v>
      </c>
      <c r="Q275" s="16">
        <v>0</v>
      </c>
      <c r="R275" s="16">
        <v>0</v>
      </c>
      <c r="S275" s="16">
        <v>0</v>
      </c>
      <c r="T275" s="16">
        <v>0</v>
      </c>
      <c r="U275" s="16">
        <v>0</v>
      </c>
      <c r="V275" s="16">
        <v>0</v>
      </c>
      <c r="W275" s="16">
        <v>0</v>
      </c>
      <c r="X275" s="16">
        <v>0</v>
      </c>
      <c r="Y275" s="16">
        <v>0</v>
      </c>
      <c r="Z275" s="16">
        <v>0</v>
      </c>
      <c r="AA275" s="16">
        <v>0</v>
      </c>
      <c r="AB275" s="16">
        <v>0</v>
      </c>
      <c r="AC275" s="16">
        <v>0</v>
      </c>
      <c r="AD275" s="16">
        <v>0</v>
      </c>
      <c r="AE275" s="16">
        <v>567</v>
      </c>
      <c r="AF275" s="16">
        <v>0</v>
      </c>
      <c r="AG275" s="16">
        <v>1304.1500000000001</v>
      </c>
      <c r="AH275" s="16">
        <v>22735.35</v>
      </c>
    </row>
    <row r="276" spans="1:34" x14ac:dyDescent="0.3">
      <c r="A276" s="6">
        <v>61</v>
      </c>
      <c r="B276" t="s">
        <v>417</v>
      </c>
      <c r="C276" t="s">
        <v>419</v>
      </c>
      <c r="D276" t="s">
        <v>19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  <c r="S276" s="16">
        <v>0</v>
      </c>
      <c r="T276" s="16">
        <v>0</v>
      </c>
      <c r="U276" s="16">
        <v>0</v>
      </c>
      <c r="V276" s="16">
        <v>0</v>
      </c>
      <c r="W276" s="16">
        <v>11023.74</v>
      </c>
      <c r="X276" s="16">
        <v>0</v>
      </c>
      <c r="Y276" s="16">
        <v>5311.17</v>
      </c>
      <c r="Z276" s="16">
        <v>0</v>
      </c>
      <c r="AA276" s="16">
        <v>0</v>
      </c>
      <c r="AB276" s="16">
        <v>0</v>
      </c>
      <c r="AC276" s="16">
        <v>0</v>
      </c>
      <c r="AD276" s="16">
        <v>0</v>
      </c>
      <c r="AE276" s="16">
        <v>0</v>
      </c>
      <c r="AF276" s="16">
        <v>0</v>
      </c>
      <c r="AG276" s="16">
        <v>105</v>
      </c>
      <c r="AH276" s="16">
        <v>16439.91</v>
      </c>
    </row>
    <row r="277" spans="1:34" x14ac:dyDescent="0.3">
      <c r="A277" s="6">
        <v>62</v>
      </c>
      <c r="B277" t="s">
        <v>420</v>
      </c>
      <c r="C277" t="s">
        <v>421</v>
      </c>
      <c r="D277" t="s">
        <v>15</v>
      </c>
      <c r="E277" s="16">
        <v>0</v>
      </c>
      <c r="F277" s="16">
        <v>300</v>
      </c>
      <c r="G277" s="16">
        <v>1000</v>
      </c>
      <c r="H277" s="16">
        <v>0</v>
      </c>
      <c r="I277" s="16">
        <v>3000</v>
      </c>
      <c r="J277" s="16">
        <v>250000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  <c r="V277" s="16">
        <v>0</v>
      </c>
      <c r="W277" s="16">
        <v>0</v>
      </c>
      <c r="X277" s="16">
        <v>0</v>
      </c>
      <c r="Y277" s="16">
        <v>15000</v>
      </c>
      <c r="Z277" s="16">
        <v>500</v>
      </c>
      <c r="AA277" s="16">
        <v>0</v>
      </c>
      <c r="AB277" s="16">
        <v>2500</v>
      </c>
      <c r="AC277" s="16">
        <v>6500</v>
      </c>
      <c r="AD277" s="16">
        <v>0</v>
      </c>
      <c r="AE277" s="16">
        <v>3500</v>
      </c>
      <c r="AF277" s="16">
        <v>0</v>
      </c>
      <c r="AG277" s="16">
        <v>3500</v>
      </c>
      <c r="AH277" s="16">
        <v>285800</v>
      </c>
    </row>
    <row r="278" spans="1:34" x14ac:dyDescent="0.3">
      <c r="A278" s="6">
        <v>63</v>
      </c>
      <c r="B278" t="s">
        <v>422</v>
      </c>
      <c r="C278" t="s">
        <v>423</v>
      </c>
      <c r="D278" t="s">
        <v>15</v>
      </c>
      <c r="E278" s="16">
        <v>5470.24</v>
      </c>
      <c r="F278" s="16">
        <v>14358.22</v>
      </c>
      <c r="G278" s="16">
        <v>5485.64</v>
      </c>
      <c r="H278" s="16">
        <v>0</v>
      </c>
      <c r="I278" s="16">
        <v>0</v>
      </c>
      <c r="J278" s="16">
        <v>119924.74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3536.51</v>
      </c>
      <c r="V278" s="16">
        <v>2690.55</v>
      </c>
      <c r="W278" s="16">
        <v>0</v>
      </c>
      <c r="X278" s="16">
        <v>0</v>
      </c>
      <c r="Y278" s="16">
        <v>1090.75</v>
      </c>
      <c r="Z278" s="16">
        <v>0</v>
      </c>
      <c r="AA278" s="16">
        <v>1500</v>
      </c>
      <c r="AB278" s="16">
        <v>0</v>
      </c>
      <c r="AC278" s="16">
        <v>0</v>
      </c>
      <c r="AD278" s="16">
        <v>0</v>
      </c>
      <c r="AE278" s="16">
        <v>3496.4</v>
      </c>
      <c r="AF278" s="16">
        <v>0</v>
      </c>
      <c r="AG278" s="16">
        <v>200</v>
      </c>
      <c r="AH278" s="16">
        <v>157753.04999999999</v>
      </c>
    </row>
    <row r="279" spans="1:34" x14ac:dyDescent="0.3">
      <c r="A279" s="6">
        <v>63</v>
      </c>
      <c r="B279" t="s">
        <v>422</v>
      </c>
      <c r="C279" t="s">
        <v>424</v>
      </c>
      <c r="D279" t="s">
        <v>19</v>
      </c>
      <c r="E279" s="16">
        <v>0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6">
        <v>0</v>
      </c>
      <c r="S279" s="16">
        <v>0</v>
      </c>
      <c r="T279" s="16">
        <v>0</v>
      </c>
      <c r="U279" s="16">
        <v>0</v>
      </c>
      <c r="V279" s="16">
        <v>0</v>
      </c>
      <c r="W279" s="16">
        <v>4958.5600000000004</v>
      </c>
      <c r="X279" s="16">
        <v>31220</v>
      </c>
      <c r="Y279" s="16">
        <v>267.06</v>
      </c>
      <c r="Z279" s="16">
        <v>0</v>
      </c>
      <c r="AA279" s="16">
        <v>386.2</v>
      </c>
      <c r="AB279" s="16">
        <v>0</v>
      </c>
      <c r="AC279" s="16">
        <v>0</v>
      </c>
      <c r="AD279" s="16">
        <v>0</v>
      </c>
      <c r="AE279" s="16">
        <v>498</v>
      </c>
      <c r="AF279" s="16">
        <v>0</v>
      </c>
      <c r="AG279" s="16">
        <v>217</v>
      </c>
      <c r="AH279" s="16">
        <v>37546.82</v>
      </c>
    </row>
    <row r="280" spans="1:34" x14ac:dyDescent="0.3">
      <c r="A280" s="6">
        <v>64</v>
      </c>
      <c r="B280" t="s">
        <v>425</v>
      </c>
      <c r="C280" t="s">
        <v>426</v>
      </c>
      <c r="D280" t="s">
        <v>15</v>
      </c>
      <c r="E280" s="16">
        <v>0</v>
      </c>
      <c r="F280" s="16">
        <v>0</v>
      </c>
      <c r="G280" s="16">
        <v>0</v>
      </c>
      <c r="H280" s="16">
        <v>0</v>
      </c>
      <c r="I280" s="16">
        <v>4890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6500</v>
      </c>
      <c r="S280" s="16">
        <v>0</v>
      </c>
      <c r="T280" s="16">
        <v>0</v>
      </c>
      <c r="U280" s="16">
        <v>0</v>
      </c>
      <c r="V280" s="16">
        <v>0</v>
      </c>
      <c r="W280" s="16">
        <v>0</v>
      </c>
      <c r="X280" s="16">
        <v>0</v>
      </c>
      <c r="Y280" s="16">
        <v>480.24</v>
      </c>
      <c r="Z280" s="16">
        <v>0</v>
      </c>
      <c r="AA280" s="16">
        <v>0</v>
      </c>
      <c r="AB280" s="16">
        <v>0</v>
      </c>
      <c r="AC280" s="16">
        <v>6225.69</v>
      </c>
      <c r="AD280" s="16">
        <v>0</v>
      </c>
      <c r="AE280" s="16">
        <v>0</v>
      </c>
      <c r="AF280" s="16">
        <v>0</v>
      </c>
      <c r="AG280" s="16">
        <v>48287.39</v>
      </c>
      <c r="AH280" s="16">
        <v>66383.320000000007</v>
      </c>
    </row>
    <row r="281" spans="1:34" x14ac:dyDescent="0.3">
      <c r="A281" s="6">
        <v>64</v>
      </c>
      <c r="B281" t="s">
        <v>425</v>
      </c>
      <c r="C281" t="s">
        <v>427</v>
      </c>
      <c r="D281" t="s">
        <v>23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28011.200000000001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  <c r="V281" s="16">
        <v>792</v>
      </c>
      <c r="W281" s="16">
        <v>0</v>
      </c>
      <c r="X281" s="16">
        <v>0</v>
      </c>
      <c r="Y281" s="16">
        <v>0</v>
      </c>
      <c r="Z281" s="16">
        <v>0</v>
      </c>
      <c r="AA281" s="16">
        <v>0</v>
      </c>
      <c r="AB281" s="16">
        <v>0</v>
      </c>
      <c r="AC281" s="16">
        <v>1788.16</v>
      </c>
      <c r="AD281" s="16">
        <v>93.75</v>
      </c>
      <c r="AE281" s="16">
        <v>0</v>
      </c>
      <c r="AF281" s="16">
        <v>0</v>
      </c>
      <c r="AG281" s="16">
        <v>378.56</v>
      </c>
      <c r="AH281" s="16">
        <v>31063.67</v>
      </c>
    </row>
    <row r="282" spans="1:34" x14ac:dyDescent="0.3">
      <c r="A282" s="6">
        <v>64</v>
      </c>
      <c r="B282" t="s">
        <v>425</v>
      </c>
      <c r="C282" t="s">
        <v>428</v>
      </c>
      <c r="D282" t="s">
        <v>32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9822.65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  <c r="V282" s="16">
        <v>50</v>
      </c>
      <c r="W282" s="16">
        <v>0</v>
      </c>
      <c r="X282" s="16">
        <v>0</v>
      </c>
      <c r="Y282" s="16">
        <v>0</v>
      </c>
      <c r="Z282" s="16">
        <v>0</v>
      </c>
      <c r="AA282" s="16">
        <v>0</v>
      </c>
      <c r="AB282" s="16">
        <v>2161.73</v>
      </c>
      <c r="AC282" s="16">
        <v>0</v>
      </c>
      <c r="AD282" s="16">
        <v>5832.36</v>
      </c>
      <c r="AE282" s="16">
        <v>0</v>
      </c>
      <c r="AF282" s="16">
        <v>0</v>
      </c>
      <c r="AG282" s="16">
        <v>200</v>
      </c>
      <c r="AH282" s="16">
        <v>18066.740000000002</v>
      </c>
    </row>
    <row r="283" spans="1:34" x14ac:dyDescent="0.3">
      <c r="A283" s="6">
        <v>64</v>
      </c>
      <c r="B283" t="s">
        <v>425</v>
      </c>
      <c r="C283" t="s">
        <v>429</v>
      </c>
      <c r="D283" t="s">
        <v>134</v>
      </c>
      <c r="E283" s="16">
        <v>0</v>
      </c>
      <c r="F283" s="16">
        <v>0</v>
      </c>
      <c r="G283" s="16">
        <v>0</v>
      </c>
      <c r="H283" s="16">
        <v>0</v>
      </c>
      <c r="I283" s="16">
        <v>500</v>
      </c>
      <c r="J283" s="16">
        <v>0</v>
      </c>
      <c r="K283" s="16">
        <v>377.45</v>
      </c>
      <c r="L283" s="16">
        <v>0</v>
      </c>
      <c r="M283" s="16">
        <v>0</v>
      </c>
      <c r="N283" s="16">
        <v>0</v>
      </c>
      <c r="O283" s="16">
        <v>0</v>
      </c>
      <c r="P283" s="16">
        <v>0</v>
      </c>
      <c r="Q283" s="16">
        <v>0</v>
      </c>
      <c r="R283" s="16">
        <v>0</v>
      </c>
      <c r="S283" s="16">
        <v>0</v>
      </c>
      <c r="T283" s="16">
        <v>0</v>
      </c>
      <c r="U283" s="16">
        <v>0</v>
      </c>
      <c r="V283" s="16">
        <v>0</v>
      </c>
      <c r="W283" s="16">
        <v>0</v>
      </c>
      <c r="X283" s="16">
        <v>0</v>
      </c>
      <c r="Y283" s="16">
        <v>0</v>
      </c>
      <c r="Z283" s="16">
        <v>0</v>
      </c>
      <c r="AA283" s="16">
        <v>0</v>
      </c>
      <c r="AB283" s="16">
        <v>2161.73</v>
      </c>
      <c r="AC283" s="16">
        <v>2332.5700000000002</v>
      </c>
      <c r="AD283" s="16">
        <v>0</v>
      </c>
      <c r="AE283" s="16">
        <v>0</v>
      </c>
      <c r="AF283" s="16">
        <v>0</v>
      </c>
      <c r="AG283" s="16">
        <v>85000</v>
      </c>
      <c r="AH283" s="16">
        <v>90371.75</v>
      </c>
    </row>
    <row r="284" spans="1:34" x14ac:dyDescent="0.3">
      <c r="A284" s="6">
        <v>64</v>
      </c>
      <c r="B284" t="s">
        <v>425</v>
      </c>
      <c r="C284" t="s">
        <v>430</v>
      </c>
      <c r="D284" t="s">
        <v>173</v>
      </c>
      <c r="E284" s="16">
        <v>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130</v>
      </c>
      <c r="Q284" s="16">
        <v>0</v>
      </c>
      <c r="R284" s="16">
        <v>0</v>
      </c>
      <c r="S284" s="16">
        <v>0</v>
      </c>
      <c r="T284" s="16">
        <v>0</v>
      </c>
      <c r="U284" s="16">
        <v>0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16">
        <v>0</v>
      </c>
      <c r="AE284" s="16">
        <v>0</v>
      </c>
      <c r="AF284" s="16">
        <v>0</v>
      </c>
      <c r="AG284" s="16">
        <v>0</v>
      </c>
      <c r="AH284" s="16">
        <v>130</v>
      </c>
    </row>
    <row r="285" spans="1:34" x14ac:dyDescent="0.3">
      <c r="A285" s="6">
        <v>64</v>
      </c>
      <c r="B285" t="s">
        <v>425</v>
      </c>
      <c r="C285" t="s">
        <v>431</v>
      </c>
      <c r="D285" t="s">
        <v>177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161.72999999999999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2161.73</v>
      </c>
      <c r="AC285" s="16">
        <v>0</v>
      </c>
      <c r="AD285" s="16">
        <v>1091.56</v>
      </c>
      <c r="AE285" s="16">
        <v>0</v>
      </c>
      <c r="AF285" s="16">
        <v>0</v>
      </c>
      <c r="AG285" s="16">
        <v>1420</v>
      </c>
      <c r="AH285" s="16">
        <v>4835.0200000000004</v>
      </c>
    </row>
    <row r="286" spans="1:34" x14ac:dyDescent="0.3">
      <c r="A286" s="6">
        <v>64</v>
      </c>
      <c r="B286" t="s">
        <v>425</v>
      </c>
      <c r="C286" t="s">
        <v>432</v>
      </c>
      <c r="D286" t="s">
        <v>25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  <c r="V286" s="16">
        <v>0</v>
      </c>
      <c r="W286" s="16">
        <v>173000</v>
      </c>
      <c r="X286" s="16">
        <v>0</v>
      </c>
      <c r="Y286" s="16">
        <v>0</v>
      </c>
      <c r="Z286" s="16">
        <v>0</v>
      </c>
      <c r="AA286" s="16">
        <v>0</v>
      </c>
      <c r="AB286" s="16">
        <v>0</v>
      </c>
      <c r="AC286" s="16">
        <v>0</v>
      </c>
      <c r="AD286" s="16">
        <v>0</v>
      </c>
      <c r="AE286" s="16">
        <v>0</v>
      </c>
      <c r="AF286" s="16">
        <v>0</v>
      </c>
      <c r="AG286" s="16">
        <v>2161.91</v>
      </c>
      <c r="AH286" s="16">
        <v>175161.91</v>
      </c>
    </row>
    <row r="287" spans="1:34" x14ac:dyDescent="0.3">
      <c r="A287" s="6">
        <v>64</v>
      </c>
      <c r="B287" t="s">
        <v>425</v>
      </c>
      <c r="C287" t="s">
        <v>433</v>
      </c>
      <c r="D287" t="s">
        <v>114</v>
      </c>
      <c r="E287" s="16">
        <v>0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  <c r="P287" s="16">
        <v>0</v>
      </c>
      <c r="Q287" s="16">
        <v>0</v>
      </c>
      <c r="R287" s="16">
        <v>0</v>
      </c>
      <c r="S287" s="16">
        <v>8500</v>
      </c>
      <c r="T287" s="16">
        <v>0</v>
      </c>
      <c r="U287" s="16">
        <v>0</v>
      </c>
      <c r="V287" s="16">
        <v>0</v>
      </c>
      <c r="W287" s="16">
        <v>29392.31</v>
      </c>
      <c r="X287" s="16">
        <v>0</v>
      </c>
      <c r="Y287" s="16">
        <v>1093</v>
      </c>
      <c r="Z287" s="16">
        <v>0</v>
      </c>
      <c r="AA287" s="16">
        <v>0</v>
      </c>
      <c r="AB287" s="16">
        <v>0</v>
      </c>
      <c r="AC287" s="16">
        <v>1842.61</v>
      </c>
      <c r="AD287" s="16">
        <v>0</v>
      </c>
      <c r="AE287" s="16">
        <v>0</v>
      </c>
      <c r="AF287" s="16">
        <v>0</v>
      </c>
      <c r="AG287" s="16">
        <v>0</v>
      </c>
      <c r="AH287" s="16">
        <v>40827.919999999998</v>
      </c>
    </row>
    <row r="288" spans="1:34" x14ac:dyDescent="0.3">
      <c r="A288" s="6">
        <v>64</v>
      </c>
      <c r="B288" t="s">
        <v>425</v>
      </c>
      <c r="C288" t="s">
        <v>434</v>
      </c>
      <c r="D288" t="s">
        <v>27</v>
      </c>
      <c r="E288" s="16">
        <v>0</v>
      </c>
      <c r="F288" s="16">
        <v>0</v>
      </c>
      <c r="G288" s="16">
        <v>0</v>
      </c>
      <c r="H288" s="16">
        <v>0</v>
      </c>
      <c r="I288" s="16">
        <v>1711.32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  <c r="Q288" s="16">
        <v>0</v>
      </c>
      <c r="R288" s="16">
        <v>0</v>
      </c>
      <c r="S288" s="16">
        <v>0</v>
      </c>
      <c r="T288" s="16">
        <v>0</v>
      </c>
      <c r="U288" s="16">
        <v>0</v>
      </c>
      <c r="V288" s="16">
        <v>0</v>
      </c>
      <c r="W288" s="16">
        <v>0</v>
      </c>
      <c r="X288" s="16">
        <v>0</v>
      </c>
      <c r="Y288" s="16">
        <v>150.05000000000001</v>
      </c>
      <c r="Z288" s="16">
        <v>0</v>
      </c>
      <c r="AA288" s="16">
        <v>0</v>
      </c>
      <c r="AB288" s="16">
        <v>0</v>
      </c>
      <c r="AC288" s="16">
        <v>0</v>
      </c>
      <c r="AD288" s="16">
        <v>0</v>
      </c>
      <c r="AE288" s="16">
        <v>0</v>
      </c>
      <c r="AF288" s="16">
        <v>0</v>
      </c>
      <c r="AG288" s="16">
        <v>176311.19</v>
      </c>
      <c r="AH288" s="16">
        <v>178172.56</v>
      </c>
    </row>
    <row r="289" spans="1:34" x14ac:dyDescent="0.3">
      <c r="A289" s="6">
        <v>65</v>
      </c>
      <c r="B289" t="s">
        <v>435</v>
      </c>
      <c r="C289" t="s">
        <v>436</v>
      </c>
      <c r="D289" t="s">
        <v>15</v>
      </c>
      <c r="E289" s="16">
        <v>765.96</v>
      </c>
      <c r="F289" s="16">
        <v>7038.81</v>
      </c>
      <c r="G289" s="16">
        <v>0</v>
      </c>
      <c r="H289" s="16">
        <v>0</v>
      </c>
      <c r="I289" s="16">
        <v>0</v>
      </c>
      <c r="J289" s="16">
        <v>198607.37</v>
      </c>
      <c r="K289" s="16">
        <v>0</v>
      </c>
      <c r="L289" s="16">
        <v>0</v>
      </c>
      <c r="M289" s="16">
        <v>0</v>
      </c>
      <c r="N289" s="16">
        <v>1998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16">
        <v>0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0</v>
      </c>
      <c r="AE289" s="16">
        <v>0</v>
      </c>
      <c r="AF289" s="16">
        <v>0</v>
      </c>
      <c r="AG289" s="16">
        <v>0</v>
      </c>
      <c r="AH289" s="16">
        <v>208410.14</v>
      </c>
    </row>
    <row r="290" spans="1:34" x14ac:dyDescent="0.3">
      <c r="A290" s="6">
        <v>65</v>
      </c>
      <c r="B290" t="s">
        <v>435</v>
      </c>
      <c r="C290" t="s">
        <v>437</v>
      </c>
      <c r="D290" t="s">
        <v>17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108042.2</v>
      </c>
      <c r="K290" s="16">
        <v>0</v>
      </c>
      <c r="L290" s="16">
        <v>0</v>
      </c>
      <c r="M290" s="16">
        <v>0</v>
      </c>
      <c r="N290" s="16">
        <v>2004</v>
      </c>
      <c r="O290" s="16">
        <v>0</v>
      </c>
      <c r="P290" s="16">
        <v>111150.85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  <c r="V290" s="16">
        <v>0</v>
      </c>
      <c r="W290" s="16">
        <v>0</v>
      </c>
      <c r="X290" s="16">
        <v>0</v>
      </c>
      <c r="Y290" s="16">
        <v>0</v>
      </c>
      <c r="Z290" s="16">
        <v>0</v>
      </c>
      <c r="AA290" s="16">
        <v>190</v>
      </c>
      <c r="AB290" s="16">
        <v>0</v>
      </c>
      <c r="AC290" s="16">
        <v>1300</v>
      </c>
      <c r="AD290" s="16">
        <v>0</v>
      </c>
      <c r="AE290" s="16">
        <v>0</v>
      </c>
      <c r="AF290" s="16">
        <v>0</v>
      </c>
      <c r="AG290" s="16">
        <v>524</v>
      </c>
      <c r="AH290" s="16">
        <v>223211.05</v>
      </c>
    </row>
    <row r="291" spans="1:34" x14ac:dyDescent="0.3">
      <c r="A291" s="6">
        <v>65</v>
      </c>
      <c r="B291" t="s">
        <v>435</v>
      </c>
      <c r="C291" t="s">
        <v>438</v>
      </c>
      <c r="D291" t="s">
        <v>19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>
        <v>0</v>
      </c>
      <c r="T291" s="16">
        <v>0</v>
      </c>
      <c r="U291" s="16">
        <v>0</v>
      </c>
      <c r="V291" s="16">
        <v>0</v>
      </c>
      <c r="W291" s="16">
        <v>9999.18</v>
      </c>
      <c r="X291" s="16">
        <v>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  <c r="AE291" s="16">
        <v>0</v>
      </c>
      <c r="AF291" s="16">
        <v>0</v>
      </c>
      <c r="AG291" s="16">
        <v>30000</v>
      </c>
      <c r="AH291" s="16">
        <v>39999.18</v>
      </c>
    </row>
    <row r="292" spans="1:34" x14ac:dyDescent="0.3">
      <c r="A292" s="6">
        <v>66</v>
      </c>
      <c r="B292" t="s">
        <v>439</v>
      </c>
      <c r="C292" t="s">
        <v>440</v>
      </c>
      <c r="D292" t="s">
        <v>15</v>
      </c>
      <c r="E292" s="16">
        <v>0</v>
      </c>
      <c r="F292" s="16">
        <v>5940.54</v>
      </c>
      <c r="G292" s="16">
        <v>855.67</v>
      </c>
      <c r="H292" s="16">
        <v>0</v>
      </c>
      <c r="I292" s="16">
        <v>6618.92</v>
      </c>
      <c r="J292" s="16">
        <v>191233.3</v>
      </c>
      <c r="K292" s="16">
        <v>493.22</v>
      </c>
      <c r="L292" s="16">
        <v>3102.95</v>
      </c>
      <c r="M292" s="16">
        <v>0</v>
      </c>
      <c r="N292" s="16">
        <v>7025.5</v>
      </c>
      <c r="O292" s="16">
        <v>0</v>
      </c>
      <c r="P292" s="16">
        <v>0</v>
      </c>
      <c r="Q292" s="16">
        <v>0</v>
      </c>
      <c r="R292" s="16">
        <v>0</v>
      </c>
      <c r="S292" s="16">
        <v>0</v>
      </c>
      <c r="T292" s="16">
        <v>0</v>
      </c>
      <c r="U292" s="16">
        <v>0</v>
      </c>
      <c r="V292" s="16">
        <v>0</v>
      </c>
      <c r="W292" s="16">
        <v>0</v>
      </c>
      <c r="X292" s="16">
        <v>0</v>
      </c>
      <c r="Y292" s="16">
        <v>0</v>
      </c>
      <c r="Z292" s="16">
        <v>0</v>
      </c>
      <c r="AA292" s="16">
        <v>0</v>
      </c>
      <c r="AB292" s="16">
        <v>0</v>
      </c>
      <c r="AC292" s="16">
        <v>0</v>
      </c>
      <c r="AD292" s="16">
        <v>0</v>
      </c>
      <c r="AE292" s="16">
        <v>5693.25</v>
      </c>
      <c r="AF292" s="16">
        <v>0</v>
      </c>
      <c r="AG292" s="16">
        <v>15930.55</v>
      </c>
      <c r="AH292" s="16">
        <v>236893.9</v>
      </c>
    </row>
    <row r="293" spans="1:34" x14ac:dyDescent="0.3">
      <c r="A293" s="6">
        <v>66</v>
      </c>
      <c r="B293" t="s">
        <v>439</v>
      </c>
      <c r="C293" t="s">
        <v>441</v>
      </c>
      <c r="D293" t="s">
        <v>17</v>
      </c>
      <c r="E293" s="16">
        <v>0</v>
      </c>
      <c r="F293" s="16">
        <v>27681.21</v>
      </c>
      <c r="G293" s="16">
        <v>3473.26</v>
      </c>
      <c r="H293" s="16">
        <v>0</v>
      </c>
      <c r="I293" s="16">
        <v>3862.5</v>
      </c>
      <c r="J293" s="16">
        <v>14385.03</v>
      </c>
      <c r="K293" s="16">
        <v>2903.42</v>
      </c>
      <c r="L293" s="16">
        <v>1618.51</v>
      </c>
      <c r="M293" s="16">
        <v>0</v>
      </c>
      <c r="N293" s="16">
        <v>4723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900</v>
      </c>
      <c r="W293" s="16">
        <v>0</v>
      </c>
      <c r="X293" s="16">
        <v>0</v>
      </c>
      <c r="Y293" s="16">
        <v>1291.51</v>
      </c>
      <c r="Z293" s="16">
        <v>0</v>
      </c>
      <c r="AA293" s="16">
        <v>0</v>
      </c>
      <c r="AB293" s="16">
        <v>0</v>
      </c>
      <c r="AC293" s="16">
        <v>0</v>
      </c>
      <c r="AD293" s="16">
        <v>0</v>
      </c>
      <c r="AE293" s="16">
        <v>3266.4</v>
      </c>
      <c r="AF293" s="16">
        <v>0</v>
      </c>
      <c r="AG293" s="16">
        <v>112900.78</v>
      </c>
      <c r="AH293" s="16">
        <v>177005.62</v>
      </c>
    </row>
    <row r="294" spans="1:34" x14ac:dyDescent="0.3">
      <c r="A294" s="6">
        <v>66</v>
      </c>
      <c r="B294" t="s">
        <v>439</v>
      </c>
      <c r="C294" t="s">
        <v>442</v>
      </c>
      <c r="D294" t="s">
        <v>19</v>
      </c>
      <c r="E294" s="16">
        <v>0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  <c r="V294" s="16">
        <v>0</v>
      </c>
      <c r="W294" s="16">
        <v>0</v>
      </c>
      <c r="X294" s="16">
        <v>0</v>
      </c>
      <c r="Y294" s="16">
        <v>0</v>
      </c>
      <c r="Z294" s="16">
        <v>0</v>
      </c>
      <c r="AA294" s="16">
        <v>750</v>
      </c>
      <c r="AB294" s="16">
        <v>0</v>
      </c>
      <c r="AC294" s="16">
        <v>0</v>
      </c>
      <c r="AD294" s="16">
        <v>0</v>
      </c>
      <c r="AE294" s="16">
        <v>50</v>
      </c>
      <c r="AF294" s="16">
        <v>0</v>
      </c>
      <c r="AG294" s="16">
        <v>0</v>
      </c>
      <c r="AH294" s="16">
        <v>800</v>
      </c>
    </row>
    <row r="295" spans="1:34" x14ac:dyDescent="0.3">
      <c r="A295" s="6">
        <v>67</v>
      </c>
      <c r="B295" t="s">
        <v>443</v>
      </c>
      <c r="C295" t="s">
        <v>444</v>
      </c>
      <c r="D295" t="s">
        <v>15</v>
      </c>
      <c r="E295" s="16">
        <v>0</v>
      </c>
      <c r="F295" s="16">
        <v>1030</v>
      </c>
      <c r="G295" s="16">
        <v>507</v>
      </c>
      <c r="H295" s="16">
        <v>0</v>
      </c>
      <c r="I295" s="16">
        <v>0</v>
      </c>
      <c r="J295" s="16">
        <v>20735</v>
      </c>
      <c r="K295" s="16">
        <v>0</v>
      </c>
      <c r="L295" s="16">
        <v>139</v>
      </c>
      <c r="M295" s="16">
        <v>0</v>
      </c>
      <c r="N295" s="16">
        <v>3750</v>
      </c>
      <c r="O295" s="16">
        <v>0</v>
      </c>
      <c r="P295" s="16">
        <v>0</v>
      </c>
      <c r="Q295" s="16">
        <v>0</v>
      </c>
      <c r="R295" s="16">
        <v>0</v>
      </c>
      <c r="S295" s="16">
        <v>0</v>
      </c>
      <c r="T295" s="16">
        <v>0</v>
      </c>
      <c r="U295" s="16">
        <v>0</v>
      </c>
      <c r="V295" s="16">
        <v>0</v>
      </c>
      <c r="W295" s="16">
        <v>0</v>
      </c>
      <c r="X295" s="16">
        <v>0</v>
      </c>
      <c r="Y295" s="16">
        <v>0</v>
      </c>
      <c r="Z295" s="16">
        <v>0</v>
      </c>
      <c r="AA295" s="16">
        <v>0</v>
      </c>
      <c r="AB295" s="16">
        <v>0</v>
      </c>
      <c r="AC295" s="16">
        <v>5738</v>
      </c>
      <c r="AD295" s="16">
        <v>13944</v>
      </c>
      <c r="AE295" s="16">
        <v>0</v>
      </c>
      <c r="AF295" s="16">
        <v>0</v>
      </c>
      <c r="AG295" s="16">
        <v>54511</v>
      </c>
      <c r="AH295" s="16">
        <v>100354</v>
      </c>
    </row>
    <row r="296" spans="1:34" x14ac:dyDescent="0.3">
      <c r="A296" s="6">
        <v>67</v>
      </c>
      <c r="B296" t="s">
        <v>443</v>
      </c>
      <c r="C296" t="s">
        <v>445</v>
      </c>
      <c r="D296" t="s">
        <v>17</v>
      </c>
      <c r="E296" s="16">
        <v>0</v>
      </c>
      <c r="F296" s="16">
        <v>1212</v>
      </c>
      <c r="G296" s="16">
        <v>315</v>
      </c>
      <c r="H296" s="16">
        <v>0</v>
      </c>
      <c r="I296" s="16">
        <v>0</v>
      </c>
      <c r="J296" s="16">
        <v>35433.11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  <c r="S296" s="16">
        <v>0</v>
      </c>
      <c r="T296" s="16">
        <v>0</v>
      </c>
      <c r="U296" s="16">
        <v>0</v>
      </c>
      <c r="V296" s="16">
        <v>0</v>
      </c>
      <c r="W296" s="16">
        <v>0</v>
      </c>
      <c r="X296" s="16">
        <v>0</v>
      </c>
      <c r="Y296" s="16">
        <v>0</v>
      </c>
      <c r="Z296" s="16">
        <v>0</v>
      </c>
      <c r="AA296" s="16">
        <v>0</v>
      </c>
      <c r="AB296" s="16">
        <v>0</v>
      </c>
      <c r="AC296" s="16">
        <v>0</v>
      </c>
      <c r="AD296" s="16">
        <v>0</v>
      </c>
      <c r="AE296" s="16">
        <v>0</v>
      </c>
      <c r="AF296" s="16">
        <v>0</v>
      </c>
      <c r="AG296" s="16">
        <v>0</v>
      </c>
      <c r="AH296" s="16">
        <v>36960.11</v>
      </c>
    </row>
    <row r="297" spans="1:34" x14ac:dyDescent="0.3">
      <c r="A297" s="6">
        <v>67</v>
      </c>
      <c r="B297" t="s">
        <v>443</v>
      </c>
      <c r="C297" t="s">
        <v>446</v>
      </c>
      <c r="D297" t="s">
        <v>25</v>
      </c>
      <c r="E297" s="16">
        <v>0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  <c r="V297" s="16">
        <v>0</v>
      </c>
      <c r="W297" s="16">
        <v>20000</v>
      </c>
      <c r="X297" s="16">
        <v>0</v>
      </c>
      <c r="Y297" s="16">
        <v>0</v>
      </c>
      <c r="Z297" s="16">
        <v>0</v>
      </c>
      <c r="AA297" s="16">
        <v>0</v>
      </c>
      <c r="AB297" s="16">
        <v>0</v>
      </c>
      <c r="AC297" s="16">
        <v>3000</v>
      </c>
      <c r="AD297" s="16">
        <v>0</v>
      </c>
      <c r="AE297" s="16">
        <v>0</v>
      </c>
      <c r="AF297" s="16">
        <v>0</v>
      </c>
      <c r="AG297" s="16">
        <v>0</v>
      </c>
      <c r="AH297" s="16">
        <v>23000</v>
      </c>
    </row>
    <row r="298" spans="1:34" x14ac:dyDescent="0.3">
      <c r="A298" s="6">
        <v>67</v>
      </c>
      <c r="B298" t="s">
        <v>443</v>
      </c>
      <c r="C298" t="s">
        <v>598</v>
      </c>
      <c r="D298" t="s">
        <v>114</v>
      </c>
      <c r="E298" s="16">
        <v>0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16">
        <v>0</v>
      </c>
      <c r="AE298" s="16">
        <v>0</v>
      </c>
      <c r="AF298" s="16">
        <v>0</v>
      </c>
      <c r="AG298" s="16">
        <v>0</v>
      </c>
      <c r="AH298" s="16">
        <v>0</v>
      </c>
    </row>
    <row r="299" spans="1:34" x14ac:dyDescent="0.3">
      <c r="A299" s="6">
        <v>68</v>
      </c>
      <c r="B299" t="s">
        <v>447</v>
      </c>
      <c r="C299" t="s">
        <v>448</v>
      </c>
      <c r="D299" t="s">
        <v>15</v>
      </c>
      <c r="E299" s="16">
        <v>988.16</v>
      </c>
      <c r="F299" s="16">
        <v>0</v>
      </c>
      <c r="G299" s="16">
        <v>0</v>
      </c>
      <c r="H299" s="16">
        <v>0</v>
      </c>
      <c r="I299" s="16">
        <v>36.69</v>
      </c>
      <c r="J299" s="16">
        <v>154593.72</v>
      </c>
      <c r="K299" s="16">
        <v>0</v>
      </c>
      <c r="L299" s="16">
        <v>0</v>
      </c>
      <c r="M299" s="16">
        <v>0</v>
      </c>
      <c r="N299" s="16">
        <v>7082.43</v>
      </c>
      <c r="O299" s="16">
        <v>0</v>
      </c>
      <c r="P299" s="16">
        <v>0</v>
      </c>
      <c r="Q299" s="16">
        <v>0</v>
      </c>
      <c r="R299" s="16">
        <v>0</v>
      </c>
      <c r="S299" s="16">
        <v>0</v>
      </c>
      <c r="T299" s="16">
        <v>0</v>
      </c>
      <c r="U299" s="16">
        <v>0</v>
      </c>
      <c r="V299" s="16">
        <v>0</v>
      </c>
      <c r="W299" s="16">
        <v>0</v>
      </c>
      <c r="X299" s="16">
        <v>0</v>
      </c>
      <c r="Y299" s="16">
        <v>0</v>
      </c>
      <c r="Z299" s="16">
        <v>0</v>
      </c>
      <c r="AA299" s="16">
        <v>0</v>
      </c>
      <c r="AB299" s="16">
        <v>2161.73</v>
      </c>
      <c r="AC299" s="16">
        <v>0</v>
      </c>
      <c r="AD299" s="16">
        <v>0</v>
      </c>
      <c r="AE299" s="16">
        <v>1000</v>
      </c>
      <c r="AF299" s="16">
        <v>0</v>
      </c>
      <c r="AG299" s="16">
        <v>0</v>
      </c>
      <c r="AH299" s="16">
        <v>165862.73000000001</v>
      </c>
    </row>
    <row r="300" spans="1:34" x14ac:dyDescent="0.3">
      <c r="A300" s="6">
        <v>68</v>
      </c>
      <c r="B300" t="s">
        <v>447</v>
      </c>
      <c r="C300" t="s">
        <v>449</v>
      </c>
      <c r="D300" t="s">
        <v>17</v>
      </c>
      <c r="E300" s="16">
        <v>0</v>
      </c>
      <c r="F300" s="16">
        <v>0</v>
      </c>
      <c r="G300" s="16">
        <v>0</v>
      </c>
      <c r="H300" s="16">
        <v>5250</v>
      </c>
      <c r="I300" s="16">
        <v>0</v>
      </c>
      <c r="J300" s="16">
        <v>176429.09</v>
      </c>
      <c r="K300" s="16">
        <v>0</v>
      </c>
      <c r="L300" s="16">
        <v>0</v>
      </c>
      <c r="M300" s="16">
        <v>0</v>
      </c>
      <c r="N300" s="16">
        <v>373.5</v>
      </c>
      <c r="O300" s="16">
        <v>0</v>
      </c>
      <c r="P300" s="16">
        <v>0</v>
      </c>
      <c r="Q300" s="16">
        <v>0</v>
      </c>
      <c r="R300" s="16">
        <v>0</v>
      </c>
      <c r="S300" s="16">
        <v>0</v>
      </c>
      <c r="T300" s="16">
        <v>0</v>
      </c>
      <c r="U300" s="16">
        <v>0</v>
      </c>
      <c r="V300" s="16">
        <v>0</v>
      </c>
      <c r="W300" s="16">
        <v>0</v>
      </c>
      <c r="X300" s="16">
        <v>0</v>
      </c>
      <c r="Y300" s="16">
        <v>0</v>
      </c>
      <c r="Z300" s="16">
        <v>0</v>
      </c>
      <c r="AA300" s="16">
        <v>0</v>
      </c>
      <c r="AB300" s="16">
        <v>2161.73</v>
      </c>
      <c r="AC300" s="16">
        <v>0</v>
      </c>
      <c r="AD300" s="16">
        <v>0</v>
      </c>
      <c r="AE300" s="16">
        <v>65.52</v>
      </c>
      <c r="AF300" s="16">
        <v>0</v>
      </c>
      <c r="AG300" s="16">
        <v>562.09</v>
      </c>
      <c r="AH300" s="16">
        <v>184841.93</v>
      </c>
    </row>
    <row r="301" spans="1:34" x14ac:dyDescent="0.3">
      <c r="A301" s="6">
        <v>68</v>
      </c>
      <c r="B301" t="s">
        <v>447</v>
      </c>
      <c r="C301" t="s">
        <v>450</v>
      </c>
      <c r="D301" t="s">
        <v>19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  <c r="V301" s="16">
        <v>0</v>
      </c>
      <c r="W301" s="16">
        <v>2586.77</v>
      </c>
      <c r="X301" s="16">
        <v>0</v>
      </c>
      <c r="Y301" s="16">
        <v>384.66</v>
      </c>
      <c r="Z301" s="16">
        <v>0</v>
      </c>
      <c r="AA301" s="16">
        <v>0</v>
      </c>
      <c r="AB301" s="16">
        <v>0</v>
      </c>
      <c r="AC301" s="16">
        <v>0</v>
      </c>
      <c r="AD301" s="16">
        <v>0</v>
      </c>
      <c r="AE301" s="16">
        <v>720</v>
      </c>
      <c r="AF301" s="16">
        <v>0</v>
      </c>
      <c r="AG301" s="16">
        <v>0</v>
      </c>
      <c r="AH301" s="16">
        <v>3691.43</v>
      </c>
    </row>
    <row r="302" spans="1:34" x14ac:dyDescent="0.3">
      <c r="A302" s="6">
        <v>68</v>
      </c>
      <c r="B302" t="s">
        <v>447</v>
      </c>
      <c r="C302" t="s">
        <v>451</v>
      </c>
      <c r="D302" t="s">
        <v>452</v>
      </c>
      <c r="E302" s="16">
        <v>0</v>
      </c>
      <c r="F302" s="16">
        <v>0</v>
      </c>
      <c r="G302" s="16">
        <v>0</v>
      </c>
      <c r="H302" s="16">
        <v>0</v>
      </c>
      <c r="I302" s="16">
        <v>0</v>
      </c>
      <c r="J302" s="16">
        <v>198.7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  <c r="V302" s="16">
        <v>0</v>
      </c>
      <c r="W302" s="16">
        <v>0</v>
      </c>
      <c r="X302" s="16">
        <v>0</v>
      </c>
      <c r="Y302" s="16">
        <v>0</v>
      </c>
      <c r="Z302" s="16">
        <v>0</v>
      </c>
      <c r="AA302" s="16">
        <v>292.88</v>
      </c>
      <c r="AB302" s="16">
        <v>0</v>
      </c>
      <c r="AC302" s="16">
        <v>0</v>
      </c>
      <c r="AD302" s="16">
        <v>0</v>
      </c>
      <c r="AE302" s="16">
        <v>1.75</v>
      </c>
      <c r="AF302" s="16">
        <v>0</v>
      </c>
      <c r="AG302" s="16">
        <v>0</v>
      </c>
      <c r="AH302" s="16">
        <v>493.33</v>
      </c>
    </row>
    <row r="303" spans="1:34" x14ac:dyDescent="0.3">
      <c r="A303" s="6">
        <v>68</v>
      </c>
      <c r="B303" t="s">
        <v>447</v>
      </c>
      <c r="C303" t="s">
        <v>453</v>
      </c>
      <c r="D303" t="s">
        <v>454</v>
      </c>
      <c r="E303" s="16">
        <v>0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>
        <v>0</v>
      </c>
      <c r="Q303" s="16">
        <v>0</v>
      </c>
      <c r="R303" s="16">
        <v>0</v>
      </c>
      <c r="S303" s="16">
        <v>0</v>
      </c>
      <c r="T303" s="16">
        <v>0</v>
      </c>
      <c r="U303" s="16">
        <v>0</v>
      </c>
      <c r="V303" s="16">
        <v>0</v>
      </c>
      <c r="W303" s="16">
        <v>0</v>
      </c>
      <c r="X303" s="16">
        <v>0</v>
      </c>
      <c r="Y303" s="16">
        <v>0</v>
      </c>
      <c r="Z303" s="16">
        <v>0</v>
      </c>
      <c r="AA303" s="16">
        <v>0</v>
      </c>
      <c r="AB303" s="16">
        <v>0</v>
      </c>
      <c r="AC303" s="16">
        <v>0</v>
      </c>
      <c r="AD303" s="16">
        <v>0</v>
      </c>
      <c r="AE303" s="16">
        <v>1320</v>
      </c>
      <c r="AF303" s="16">
        <v>0</v>
      </c>
      <c r="AG303" s="16">
        <v>0</v>
      </c>
      <c r="AH303" s="16">
        <v>1320</v>
      </c>
    </row>
    <row r="304" spans="1:34" x14ac:dyDescent="0.3">
      <c r="A304" s="6">
        <v>69</v>
      </c>
      <c r="B304" t="s">
        <v>455</v>
      </c>
      <c r="C304" t="s">
        <v>456</v>
      </c>
      <c r="D304" t="s">
        <v>15</v>
      </c>
      <c r="E304" s="16">
        <v>0</v>
      </c>
      <c r="F304" s="16">
        <v>238.31</v>
      </c>
      <c r="G304" s="16">
        <v>550.34</v>
      </c>
      <c r="H304" s="16">
        <v>0</v>
      </c>
      <c r="I304" s="16">
        <v>0</v>
      </c>
      <c r="J304" s="16">
        <v>116101.51</v>
      </c>
      <c r="K304" s="16">
        <v>0</v>
      </c>
      <c r="L304" s="16">
        <v>0</v>
      </c>
      <c r="M304" s="16">
        <v>0</v>
      </c>
      <c r="N304" s="16">
        <v>1224.25</v>
      </c>
      <c r="O304" s="16">
        <v>0</v>
      </c>
      <c r="P304" s="16">
        <v>0</v>
      </c>
      <c r="Q304" s="16">
        <v>0</v>
      </c>
      <c r="R304" s="16">
        <v>0</v>
      </c>
      <c r="S304" s="16">
        <v>0</v>
      </c>
      <c r="T304" s="16">
        <v>0</v>
      </c>
      <c r="U304" s="16">
        <v>0</v>
      </c>
      <c r="V304" s="16">
        <v>0</v>
      </c>
      <c r="W304" s="16">
        <v>0</v>
      </c>
      <c r="X304" s="16">
        <v>0</v>
      </c>
      <c r="Y304" s="16">
        <v>0</v>
      </c>
      <c r="Z304" s="16">
        <v>0</v>
      </c>
      <c r="AA304" s="16">
        <v>0</v>
      </c>
      <c r="AB304" s="16">
        <v>0</v>
      </c>
      <c r="AC304" s="16">
        <v>0</v>
      </c>
      <c r="AD304" s="16">
        <v>0</v>
      </c>
      <c r="AE304" s="16">
        <v>0</v>
      </c>
      <c r="AF304" s="16">
        <v>0</v>
      </c>
      <c r="AG304" s="16">
        <v>28000</v>
      </c>
      <c r="AH304" s="16">
        <v>146114.41</v>
      </c>
    </row>
    <row r="305" spans="1:34" x14ac:dyDescent="0.3">
      <c r="A305" s="6">
        <v>69</v>
      </c>
      <c r="B305" t="s">
        <v>455</v>
      </c>
      <c r="C305" t="s">
        <v>457</v>
      </c>
      <c r="D305" t="s">
        <v>17</v>
      </c>
      <c r="E305" s="16">
        <v>0</v>
      </c>
      <c r="F305" s="16">
        <v>0</v>
      </c>
      <c r="G305" s="16">
        <v>177.71</v>
      </c>
      <c r="H305" s="16">
        <v>0</v>
      </c>
      <c r="I305" s="16">
        <v>0</v>
      </c>
      <c r="J305" s="16">
        <v>110895.3</v>
      </c>
      <c r="K305" s="16">
        <v>0</v>
      </c>
      <c r="L305" s="16">
        <v>0</v>
      </c>
      <c r="M305" s="16">
        <v>0</v>
      </c>
      <c r="N305" s="16">
        <v>2278.75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  <c r="V305" s="16">
        <v>580</v>
      </c>
      <c r="W305" s="16">
        <v>0</v>
      </c>
      <c r="X305" s="16">
        <v>0</v>
      </c>
      <c r="Y305" s="16">
        <v>0</v>
      </c>
      <c r="Z305" s="16">
        <v>0</v>
      </c>
      <c r="AA305" s="16">
        <v>176</v>
      </c>
      <c r="AB305" s="16">
        <v>0</v>
      </c>
      <c r="AC305" s="16">
        <v>398.91</v>
      </c>
      <c r="AD305" s="16">
        <v>0</v>
      </c>
      <c r="AE305" s="16">
        <v>0</v>
      </c>
      <c r="AF305" s="16">
        <v>0</v>
      </c>
      <c r="AG305" s="16">
        <v>0</v>
      </c>
      <c r="AH305" s="16">
        <v>114506.67</v>
      </c>
    </row>
    <row r="306" spans="1:34" x14ac:dyDescent="0.3">
      <c r="A306" s="6">
        <v>69</v>
      </c>
      <c r="B306" t="s">
        <v>455</v>
      </c>
      <c r="C306" t="s">
        <v>458</v>
      </c>
      <c r="D306" t="s">
        <v>19</v>
      </c>
      <c r="E306" s="16">
        <v>0</v>
      </c>
      <c r="F306" s="16">
        <v>0</v>
      </c>
      <c r="G306" s="16">
        <v>0</v>
      </c>
      <c r="H306" s="16">
        <v>0</v>
      </c>
      <c r="I306" s="16">
        <v>166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  <c r="V306" s="16">
        <v>0</v>
      </c>
      <c r="W306" s="16">
        <v>36000</v>
      </c>
      <c r="X306" s="16">
        <v>0</v>
      </c>
      <c r="Y306" s="16">
        <v>900</v>
      </c>
      <c r="Z306" s="16">
        <v>0</v>
      </c>
      <c r="AA306" s="16">
        <v>0</v>
      </c>
      <c r="AB306" s="16">
        <v>1843</v>
      </c>
      <c r="AC306" s="16">
        <v>0</v>
      </c>
      <c r="AD306" s="16">
        <v>0</v>
      </c>
      <c r="AE306" s="16">
        <v>0</v>
      </c>
      <c r="AF306" s="16">
        <v>0</v>
      </c>
      <c r="AG306" s="16">
        <v>0</v>
      </c>
      <c r="AH306" s="16">
        <v>38909</v>
      </c>
    </row>
    <row r="307" spans="1:34" x14ac:dyDescent="0.3">
      <c r="A307" s="6">
        <v>69</v>
      </c>
      <c r="B307" t="s">
        <v>455</v>
      </c>
      <c r="C307" t="s">
        <v>459</v>
      </c>
      <c r="D307" t="s">
        <v>460</v>
      </c>
      <c r="E307" s="16">
        <v>0</v>
      </c>
      <c r="F307" s="16">
        <v>0</v>
      </c>
      <c r="G307" s="16">
        <v>0</v>
      </c>
      <c r="H307" s="16">
        <v>0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>
        <v>0</v>
      </c>
      <c r="Q307" s="16">
        <v>0</v>
      </c>
      <c r="R307" s="16">
        <v>3270</v>
      </c>
      <c r="S307" s="16">
        <v>0</v>
      </c>
      <c r="T307" s="16">
        <v>0</v>
      </c>
      <c r="U307" s="16">
        <v>0</v>
      </c>
      <c r="V307" s="16">
        <v>0</v>
      </c>
      <c r="W307" s="16">
        <v>0</v>
      </c>
      <c r="X307" s="16">
        <v>0</v>
      </c>
      <c r="Y307" s="16">
        <v>0</v>
      </c>
      <c r="Z307" s="16">
        <v>0</v>
      </c>
      <c r="AA307" s="16">
        <v>0</v>
      </c>
      <c r="AB307" s="16">
        <v>816</v>
      </c>
      <c r="AC307" s="16">
        <v>0</v>
      </c>
      <c r="AD307" s="16">
        <v>0</v>
      </c>
      <c r="AE307" s="16">
        <v>0</v>
      </c>
      <c r="AF307" s="16">
        <v>0</v>
      </c>
      <c r="AG307" s="16">
        <v>0</v>
      </c>
      <c r="AH307" s="16">
        <v>4086</v>
      </c>
    </row>
    <row r="308" spans="1:34" x14ac:dyDescent="0.3">
      <c r="A308" s="6">
        <v>70</v>
      </c>
      <c r="B308" t="s">
        <v>461</v>
      </c>
      <c r="C308" t="s">
        <v>462</v>
      </c>
      <c r="D308" t="s">
        <v>15</v>
      </c>
      <c r="E308" s="16">
        <v>0</v>
      </c>
      <c r="F308" s="16">
        <v>0</v>
      </c>
      <c r="G308" s="16">
        <v>0</v>
      </c>
      <c r="H308" s="16">
        <v>0</v>
      </c>
      <c r="I308" s="16">
        <v>11115.83</v>
      </c>
      <c r="J308" s="16">
        <v>0</v>
      </c>
      <c r="K308" s="16">
        <v>1781.25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>
        <v>0</v>
      </c>
      <c r="T308" s="16">
        <v>0</v>
      </c>
      <c r="U308" s="16">
        <v>0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16">
        <v>0</v>
      </c>
      <c r="AE308" s="16">
        <v>0</v>
      </c>
      <c r="AF308" s="16">
        <v>0</v>
      </c>
      <c r="AG308" s="16">
        <v>47802</v>
      </c>
      <c r="AH308" s="16">
        <v>60699.08</v>
      </c>
    </row>
    <row r="309" spans="1:34" x14ac:dyDescent="0.3">
      <c r="A309" s="6">
        <v>70</v>
      </c>
      <c r="B309" t="s">
        <v>461</v>
      </c>
      <c r="C309" t="s">
        <v>463</v>
      </c>
      <c r="D309" t="s">
        <v>17</v>
      </c>
      <c r="E309" s="16">
        <v>0</v>
      </c>
      <c r="F309" s="16">
        <v>0</v>
      </c>
      <c r="G309" s="16">
        <v>36.729999999999997</v>
      </c>
      <c r="H309" s="16">
        <v>0</v>
      </c>
      <c r="I309" s="16">
        <v>3080.42</v>
      </c>
      <c r="J309" s="16">
        <v>0</v>
      </c>
      <c r="K309" s="16">
        <v>300</v>
      </c>
      <c r="L309" s="16">
        <v>0</v>
      </c>
      <c r="M309" s="16">
        <v>0</v>
      </c>
      <c r="N309" s="16">
        <v>0</v>
      </c>
      <c r="O309" s="16">
        <v>0</v>
      </c>
      <c r="P309" s="16">
        <v>90</v>
      </c>
      <c r="Q309" s="16">
        <v>0</v>
      </c>
      <c r="R309" s="16">
        <v>0</v>
      </c>
      <c r="S309" s="16">
        <v>0</v>
      </c>
      <c r="T309" s="16">
        <v>0</v>
      </c>
      <c r="U309" s="16">
        <v>0</v>
      </c>
      <c r="V309" s="16">
        <v>0</v>
      </c>
      <c r="W309" s="16">
        <v>0</v>
      </c>
      <c r="X309" s="16">
        <v>0</v>
      </c>
      <c r="Y309" s="16">
        <v>938.65</v>
      </c>
      <c r="Z309" s="16">
        <v>0</v>
      </c>
      <c r="AA309" s="16">
        <v>0</v>
      </c>
      <c r="AB309" s="16">
        <v>0</v>
      </c>
      <c r="AC309" s="16">
        <v>255</v>
      </c>
      <c r="AD309" s="16">
        <v>0</v>
      </c>
      <c r="AE309" s="16">
        <v>0</v>
      </c>
      <c r="AF309" s="16">
        <v>0</v>
      </c>
      <c r="AG309" s="16">
        <v>200</v>
      </c>
      <c r="AH309" s="16">
        <v>4900.8</v>
      </c>
    </row>
    <row r="310" spans="1:34" x14ac:dyDescent="0.3">
      <c r="A310" s="6">
        <v>70</v>
      </c>
      <c r="B310" t="s">
        <v>461</v>
      </c>
      <c r="C310" t="s">
        <v>464</v>
      </c>
      <c r="D310" t="s">
        <v>19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  <c r="V310" s="16">
        <v>0</v>
      </c>
      <c r="W310" s="16">
        <v>16620.27</v>
      </c>
      <c r="X310" s="16">
        <v>16730</v>
      </c>
      <c r="Y310" s="16">
        <v>0</v>
      </c>
      <c r="Z310" s="16">
        <v>0</v>
      </c>
      <c r="AA310" s="16">
        <v>0</v>
      </c>
      <c r="AB310" s="16">
        <v>0</v>
      </c>
      <c r="AC310" s="16">
        <v>0</v>
      </c>
      <c r="AD310" s="16">
        <v>0</v>
      </c>
      <c r="AE310" s="16">
        <v>0</v>
      </c>
      <c r="AF310" s="16">
        <v>0</v>
      </c>
      <c r="AG310" s="16">
        <v>0</v>
      </c>
      <c r="AH310" s="16">
        <v>33350.269999999997</v>
      </c>
    </row>
    <row r="311" spans="1:34" x14ac:dyDescent="0.3">
      <c r="A311" s="6">
        <v>71</v>
      </c>
      <c r="B311" t="s">
        <v>465</v>
      </c>
      <c r="C311" t="s">
        <v>466</v>
      </c>
      <c r="D311" t="s">
        <v>15</v>
      </c>
      <c r="E311" s="16">
        <v>0</v>
      </c>
      <c r="F311" s="16">
        <v>12721.34</v>
      </c>
      <c r="G311" s="16">
        <v>598.89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94.5</v>
      </c>
      <c r="O311" s="16">
        <v>5441.65</v>
      </c>
      <c r="P311" s="16">
        <v>6913.35</v>
      </c>
      <c r="Q311" s="16">
        <v>0</v>
      </c>
      <c r="R311" s="16">
        <v>0</v>
      </c>
      <c r="S311" s="16">
        <v>0</v>
      </c>
      <c r="T311" s="16">
        <v>0</v>
      </c>
      <c r="U311" s="16">
        <v>0</v>
      </c>
      <c r="V311" s="16">
        <v>0</v>
      </c>
      <c r="W311" s="16">
        <v>0</v>
      </c>
      <c r="X311" s="16">
        <v>0</v>
      </c>
      <c r="Y311" s="16">
        <v>0</v>
      </c>
      <c r="Z311" s="16">
        <v>0</v>
      </c>
      <c r="AA311" s="16">
        <v>0</v>
      </c>
      <c r="AB311" s="16">
        <v>0</v>
      </c>
      <c r="AC311" s="16">
        <v>0</v>
      </c>
      <c r="AD311" s="16">
        <v>0</v>
      </c>
      <c r="AE311" s="16">
        <v>0</v>
      </c>
      <c r="AF311" s="16">
        <v>0</v>
      </c>
      <c r="AG311" s="16">
        <v>1700</v>
      </c>
      <c r="AH311" s="16">
        <v>27469.73</v>
      </c>
    </row>
    <row r="312" spans="1:34" x14ac:dyDescent="0.3">
      <c r="A312" s="6">
        <v>71</v>
      </c>
      <c r="B312" t="s">
        <v>465</v>
      </c>
      <c r="C312" t="s">
        <v>467</v>
      </c>
      <c r="D312" t="s">
        <v>468</v>
      </c>
      <c r="E312" s="16">
        <v>0</v>
      </c>
      <c r="F312" s="16">
        <v>0</v>
      </c>
      <c r="G312" s="16">
        <v>0</v>
      </c>
      <c r="H312" s="16">
        <v>0</v>
      </c>
      <c r="I312" s="16">
        <v>0</v>
      </c>
      <c r="J312" s="16">
        <v>0</v>
      </c>
      <c r="K312" s="16">
        <v>0</v>
      </c>
      <c r="L312" s="16">
        <v>0</v>
      </c>
      <c r="M312" s="16">
        <v>0</v>
      </c>
      <c r="N312" s="16">
        <v>0</v>
      </c>
      <c r="O312" s="16">
        <v>0</v>
      </c>
      <c r="P312" s="16">
        <v>0</v>
      </c>
      <c r="Q312" s="16">
        <v>0</v>
      </c>
      <c r="R312" s="16">
        <v>0</v>
      </c>
      <c r="S312" s="16">
        <v>0</v>
      </c>
      <c r="T312" s="16">
        <v>0</v>
      </c>
      <c r="U312" s="16">
        <v>0</v>
      </c>
      <c r="V312" s="16">
        <v>0</v>
      </c>
      <c r="W312" s="16">
        <v>0</v>
      </c>
      <c r="X312" s="16">
        <v>0</v>
      </c>
      <c r="Y312" s="16">
        <v>0</v>
      </c>
      <c r="Z312" s="16">
        <v>0</v>
      </c>
      <c r="AA312" s="16">
        <v>0</v>
      </c>
      <c r="AB312" s="16">
        <v>0</v>
      </c>
      <c r="AC312" s="16">
        <v>0</v>
      </c>
      <c r="AD312" s="16">
        <v>0</v>
      </c>
      <c r="AE312" s="16">
        <v>0</v>
      </c>
      <c r="AF312" s="16">
        <v>0</v>
      </c>
      <c r="AG312" s="16">
        <v>88631.75</v>
      </c>
      <c r="AH312" s="16">
        <v>88631.75</v>
      </c>
    </row>
    <row r="313" spans="1:34" x14ac:dyDescent="0.3">
      <c r="A313" s="6">
        <v>71</v>
      </c>
      <c r="B313" t="s">
        <v>465</v>
      </c>
      <c r="C313" t="s">
        <v>469</v>
      </c>
      <c r="D313" t="s">
        <v>470</v>
      </c>
      <c r="E313" s="16">
        <v>0</v>
      </c>
      <c r="F313" s="16">
        <v>268878.71999999997</v>
      </c>
      <c r="G313" s="16">
        <v>7080.16</v>
      </c>
      <c r="H313" s="16">
        <v>0</v>
      </c>
      <c r="I313" s="16">
        <v>137657.70000000001</v>
      </c>
      <c r="J313" s="16">
        <v>0</v>
      </c>
      <c r="K313" s="16">
        <v>30542.61</v>
      </c>
      <c r="L313" s="16">
        <v>0</v>
      </c>
      <c r="M313" s="16">
        <v>0</v>
      </c>
      <c r="N313" s="16">
        <v>5950.5</v>
      </c>
      <c r="O313" s="16">
        <v>0</v>
      </c>
      <c r="P313" s="16">
        <v>3812.46</v>
      </c>
      <c r="Q313" s="16">
        <v>0</v>
      </c>
      <c r="R313" s="16">
        <v>0</v>
      </c>
      <c r="S313" s="16">
        <v>0</v>
      </c>
      <c r="T313" s="16">
        <v>0</v>
      </c>
      <c r="U313" s="16">
        <v>0</v>
      </c>
      <c r="V313" s="16">
        <v>0</v>
      </c>
      <c r="W313" s="16">
        <v>0</v>
      </c>
      <c r="X313" s="16">
        <v>0</v>
      </c>
      <c r="Y313" s="16">
        <v>0</v>
      </c>
      <c r="Z313" s="16">
        <v>0</v>
      </c>
      <c r="AA313" s="16">
        <v>1260.4000000000001</v>
      </c>
      <c r="AB313" s="16">
        <v>0</v>
      </c>
      <c r="AC313" s="16">
        <v>0</v>
      </c>
      <c r="AD313" s="16">
        <v>0</v>
      </c>
      <c r="AE313" s="16">
        <v>3000</v>
      </c>
      <c r="AF313" s="16">
        <v>0</v>
      </c>
      <c r="AG313" s="16">
        <v>0</v>
      </c>
      <c r="AH313" s="16">
        <v>458182.55</v>
      </c>
    </row>
    <row r="314" spans="1:34" x14ac:dyDescent="0.3">
      <c r="A314" s="6">
        <v>71</v>
      </c>
      <c r="B314" t="s">
        <v>465</v>
      </c>
      <c r="C314" t="s">
        <v>471</v>
      </c>
      <c r="D314" t="s">
        <v>25</v>
      </c>
      <c r="E314" s="16">
        <v>0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  <c r="V314" s="16">
        <v>0</v>
      </c>
      <c r="W314" s="16">
        <v>181168.16</v>
      </c>
      <c r="X314" s="16">
        <v>0</v>
      </c>
      <c r="Y314" s="16">
        <v>0</v>
      </c>
      <c r="Z314" s="16">
        <v>0</v>
      </c>
      <c r="AA314" s="16">
        <v>5418.17</v>
      </c>
      <c r="AB314" s="16">
        <v>0</v>
      </c>
      <c r="AC314" s="16">
        <v>0</v>
      </c>
      <c r="AD314" s="16">
        <v>0</v>
      </c>
      <c r="AE314" s="16">
        <v>0</v>
      </c>
      <c r="AF314" s="16">
        <v>650</v>
      </c>
      <c r="AG314" s="16">
        <v>87</v>
      </c>
      <c r="AH314" s="16">
        <v>187323.33</v>
      </c>
    </row>
    <row r="315" spans="1:34" x14ac:dyDescent="0.3">
      <c r="A315" s="6">
        <v>71</v>
      </c>
      <c r="B315" t="s">
        <v>465</v>
      </c>
      <c r="C315" t="s">
        <v>472</v>
      </c>
      <c r="D315" t="s">
        <v>65</v>
      </c>
      <c r="E315" s="16">
        <v>0</v>
      </c>
      <c r="F315" s="16">
        <v>0</v>
      </c>
      <c r="G315" s="16">
        <v>0</v>
      </c>
      <c r="H315" s="16">
        <v>13000</v>
      </c>
      <c r="I315" s="16">
        <v>0</v>
      </c>
      <c r="J315" s="16">
        <v>300000</v>
      </c>
      <c r="K315" s="16">
        <v>0</v>
      </c>
      <c r="L315" s="16">
        <v>0</v>
      </c>
      <c r="M315" s="16">
        <v>0</v>
      </c>
      <c r="N315" s="16">
        <v>70000</v>
      </c>
      <c r="O315" s="16">
        <v>0</v>
      </c>
      <c r="P315" s="16">
        <v>0</v>
      </c>
      <c r="Q315" s="16">
        <v>0</v>
      </c>
      <c r="R315" s="16">
        <v>0</v>
      </c>
      <c r="S315" s="16">
        <v>0</v>
      </c>
      <c r="T315" s="16">
        <v>0</v>
      </c>
      <c r="U315" s="16">
        <v>0</v>
      </c>
      <c r="V315" s="16">
        <v>0</v>
      </c>
      <c r="W315" s="16">
        <v>0</v>
      </c>
      <c r="X315" s="16">
        <v>0</v>
      </c>
      <c r="Y315" s="16">
        <v>0</v>
      </c>
      <c r="Z315" s="16">
        <v>0</v>
      </c>
      <c r="AA315" s="16">
        <v>0</v>
      </c>
      <c r="AB315" s="16">
        <v>0</v>
      </c>
      <c r="AC315" s="16">
        <v>0</v>
      </c>
      <c r="AD315" s="16">
        <v>0</v>
      </c>
      <c r="AE315" s="16">
        <v>0</v>
      </c>
      <c r="AF315" s="16">
        <v>0</v>
      </c>
      <c r="AG315" s="16">
        <v>286800</v>
      </c>
      <c r="AH315" s="16">
        <v>669800</v>
      </c>
    </row>
    <row r="316" spans="1:34" x14ac:dyDescent="0.3">
      <c r="A316" s="6">
        <v>71</v>
      </c>
      <c r="B316" t="s">
        <v>465</v>
      </c>
      <c r="C316" t="s">
        <v>473</v>
      </c>
      <c r="D316" t="s">
        <v>27</v>
      </c>
      <c r="E316" s="16">
        <v>0</v>
      </c>
      <c r="F316" s="16">
        <v>0</v>
      </c>
      <c r="G316" s="16">
        <v>0</v>
      </c>
      <c r="H316" s="16">
        <v>0</v>
      </c>
      <c r="I316" s="16">
        <v>66682.649999999994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  <c r="S316" s="16">
        <v>0</v>
      </c>
      <c r="T316" s="16">
        <v>0</v>
      </c>
      <c r="U316" s="16">
        <v>0</v>
      </c>
      <c r="V316" s="16">
        <v>0</v>
      </c>
      <c r="W316" s="16">
        <v>0</v>
      </c>
      <c r="X316" s="16">
        <v>0</v>
      </c>
      <c r="Y316" s="16">
        <v>0</v>
      </c>
      <c r="Z316" s="16">
        <v>309527.15999999997</v>
      </c>
      <c r="AA316" s="16">
        <v>0</v>
      </c>
      <c r="AB316" s="16">
        <v>0</v>
      </c>
      <c r="AC316" s="16">
        <v>0</v>
      </c>
      <c r="AD316" s="16">
        <v>0</v>
      </c>
      <c r="AE316" s="16">
        <v>0</v>
      </c>
      <c r="AF316" s="16">
        <v>0</v>
      </c>
      <c r="AG316" s="16">
        <v>311856.87</v>
      </c>
      <c r="AH316" s="16">
        <v>688066.68</v>
      </c>
    </row>
    <row r="317" spans="1:34" x14ac:dyDescent="0.3">
      <c r="A317" s="6">
        <v>71</v>
      </c>
      <c r="B317" t="s">
        <v>465</v>
      </c>
      <c r="C317" t="s">
        <v>474</v>
      </c>
      <c r="D317" t="s">
        <v>475</v>
      </c>
      <c r="E317" s="16">
        <v>0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  <c r="V317" s="16">
        <v>0</v>
      </c>
      <c r="W317" s="16">
        <v>0</v>
      </c>
      <c r="X317" s="16">
        <v>0</v>
      </c>
      <c r="Y317" s="16">
        <v>2044.2</v>
      </c>
      <c r="Z317" s="16">
        <v>1035</v>
      </c>
      <c r="AA317" s="16">
        <v>0</v>
      </c>
      <c r="AB317" s="16">
        <v>1700</v>
      </c>
      <c r="AC317" s="16">
        <v>0</v>
      </c>
      <c r="AD317" s="16">
        <v>0</v>
      </c>
      <c r="AE317" s="16">
        <v>1076.4000000000001</v>
      </c>
      <c r="AF317" s="16">
        <v>0</v>
      </c>
      <c r="AG317" s="16">
        <v>0</v>
      </c>
      <c r="AH317" s="16">
        <v>5855.6</v>
      </c>
    </row>
    <row r="318" spans="1:34" x14ac:dyDescent="0.3">
      <c r="A318" s="6">
        <v>72</v>
      </c>
      <c r="B318" t="s">
        <v>476</v>
      </c>
      <c r="C318" t="s">
        <v>477</v>
      </c>
      <c r="D318" t="s">
        <v>15</v>
      </c>
      <c r="E318" s="16">
        <v>0</v>
      </c>
      <c r="F318" s="16">
        <v>983.05</v>
      </c>
      <c r="G318" s="16">
        <v>0</v>
      </c>
      <c r="H318" s="16">
        <v>0</v>
      </c>
      <c r="I318" s="16">
        <v>9898.7900000000009</v>
      </c>
      <c r="J318" s="16">
        <v>0</v>
      </c>
      <c r="K318" s="16">
        <v>2080</v>
      </c>
      <c r="L318" s="16">
        <v>0</v>
      </c>
      <c r="M318" s="16">
        <v>0</v>
      </c>
      <c r="N318" s="16">
        <v>701.5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  <c r="V318" s="16">
        <v>0</v>
      </c>
      <c r="W318" s="16">
        <v>0</v>
      </c>
      <c r="X318" s="16">
        <v>0</v>
      </c>
      <c r="Y318" s="16">
        <v>600</v>
      </c>
      <c r="Z318" s="16">
        <v>0</v>
      </c>
      <c r="AA318" s="16">
        <v>0</v>
      </c>
      <c r="AB318" s="16">
        <v>0</v>
      </c>
      <c r="AC318" s="16">
        <v>0</v>
      </c>
      <c r="AD318" s="16">
        <v>0</v>
      </c>
      <c r="AE318" s="16">
        <v>0</v>
      </c>
      <c r="AF318" s="16">
        <v>0</v>
      </c>
      <c r="AG318" s="16">
        <v>0</v>
      </c>
      <c r="AH318" s="16">
        <v>14263.34</v>
      </c>
    </row>
    <row r="319" spans="1:34" x14ac:dyDescent="0.3">
      <c r="A319" s="6">
        <v>72</v>
      </c>
      <c r="B319" t="s">
        <v>476</v>
      </c>
      <c r="C319" t="s">
        <v>478</v>
      </c>
      <c r="D319" t="s">
        <v>17</v>
      </c>
      <c r="E319" s="16">
        <v>0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  <c r="K319" s="16">
        <v>2380</v>
      </c>
      <c r="L319" s="16">
        <v>0</v>
      </c>
      <c r="M319" s="16">
        <v>0</v>
      </c>
      <c r="N319" s="16">
        <v>2321</v>
      </c>
      <c r="O319" s="16">
        <v>0</v>
      </c>
      <c r="P319" s="16">
        <v>0</v>
      </c>
      <c r="Q319" s="16">
        <v>0</v>
      </c>
      <c r="R319" s="16">
        <v>0</v>
      </c>
      <c r="S319" s="16">
        <v>0</v>
      </c>
      <c r="T319" s="16">
        <v>0</v>
      </c>
      <c r="U319" s="16">
        <v>0</v>
      </c>
      <c r="V319" s="16">
        <v>0</v>
      </c>
      <c r="W319" s="16">
        <v>0</v>
      </c>
      <c r="X319" s="16">
        <v>0</v>
      </c>
      <c r="Y319" s="16">
        <v>600</v>
      </c>
      <c r="Z319" s="16">
        <v>0</v>
      </c>
      <c r="AA319" s="16">
        <v>0</v>
      </c>
      <c r="AB319" s="16">
        <v>0</v>
      </c>
      <c r="AC319" s="16">
        <v>0</v>
      </c>
      <c r="AD319" s="16">
        <v>0</v>
      </c>
      <c r="AE319" s="16">
        <v>252</v>
      </c>
      <c r="AF319" s="16">
        <v>0</v>
      </c>
      <c r="AG319" s="16">
        <v>11735</v>
      </c>
      <c r="AH319" s="16">
        <v>17288</v>
      </c>
    </row>
    <row r="320" spans="1:34" x14ac:dyDescent="0.3">
      <c r="A320" s="6">
        <v>72</v>
      </c>
      <c r="B320" t="s">
        <v>476</v>
      </c>
      <c r="C320" t="s">
        <v>479</v>
      </c>
      <c r="D320" t="s">
        <v>19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  <c r="S320" s="16">
        <v>0</v>
      </c>
      <c r="T320" s="16">
        <v>0</v>
      </c>
      <c r="U320" s="16">
        <v>0</v>
      </c>
      <c r="V320" s="16">
        <v>0</v>
      </c>
      <c r="W320" s="16">
        <v>2141.21</v>
      </c>
      <c r="X320" s="16">
        <v>0</v>
      </c>
      <c r="Y320" s="16">
        <v>0</v>
      </c>
      <c r="Z320" s="16">
        <v>0</v>
      </c>
      <c r="AA320" s="16">
        <v>0</v>
      </c>
      <c r="AB320" s="16">
        <v>0</v>
      </c>
      <c r="AC320" s="16">
        <v>0</v>
      </c>
      <c r="AD320" s="16">
        <v>835.72</v>
      </c>
      <c r="AE320" s="16">
        <v>906</v>
      </c>
      <c r="AF320" s="16">
        <v>0</v>
      </c>
      <c r="AG320" s="16">
        <v>331</v>
      </c>
      <c r="AH320" s="16">
        <v>4213.93</v>
      </c>
    </row>
    <row r="321" spans="1:34" x14ac:dyDescent="0.3">
      <c r="A321" s="6">
        <v>72</v>
      </c>
      <c r="B321" t="s">
        <v>476</v>
      </c>
      <c r="C321" t="s">
        <v>480</v>
      </c>
      <c r="D321" t="s">
        <v>65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451921.93</v>
      </c>
      <c r="K321" s="16">
        <v>0</v>
      </c>
      <c r="L321" s="16">
        <v>2908.75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  <c r="V321" s="16">
        <v>0</v>
      </c>
      <c r="W321" s="16">
        <v>0</v>
      </c>
      <c r="X321" s="16">
        <v>0</v>
      </c>
      <c r="Y321" s="16">
        <v>0</v>
      </c>
      <c r="Z321" s="16">
        <v>0</v>
      </c>
      <c r="AA321" s="16">
        <v>0</v>
      </c>
      <c r="AB321" s="16">
        <v>0</v>
      </c>
      <c r="AC321" s="16">
        <v>0</v>
      </c>
      <c r="AD321" s="16">
        <v>0</v>
      </c>
      <c r="AE321" s="16">
        <v>0</v>
      </c>
      <c r="AF321" s="16">
        <v>0</v>
      </c>
      <c r="AG321" s="16">
        <v>200</v>
      </c>
      <c r="AH321" s="16">
        <v>455030.68</v>
      </c>
    </row>
    <row r="322" spans="1:34" x14ac:dyDescent="0.3">
      <c r="A322" s="6">
        <v>73</v>
      </c>
      <c r="B322" t="s">
        <v>481</v>
      </c>
      <c r="C322" t="s">
        <v>482</v>
      </c>
      <c r="D322" t="s">
        <v>15</v>
      </c>
      <c r="E322" s="16">
        <v>0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  <c r="V322" s="16">
        <v>0</v>
      </c>
      <c r="W322" s="16">
        <v>0</v>
      </c>
      <c r="X322" s="16">
        <v>0</v>
      </c>
      <c r="Y322" s="16">
        <v>0</v>
      </c>
      <c r="Z322" s="16">
        <v>0</v>
      </c>
      <c r="AA322" s="16">
        <v>0</v>
      </c>
      <c r="AB322" s="16">
        <v>0</v>
      </c>
      <c r="AC322" s="16">
        <v>0</v>
      </c>
      <c r="AD322" s="16">
        <v>0</v>
      </c>
      <c r="AE322" s="16">
        <v>0</v>
      </c>
      <c r="AF322" s="16">
        <v>0</v>
      </c>
      <c r="AG322" s="16">
        <v>0</v>
      </c>
      <c r="AH322" s="16">
        <v>0</v>
      </c>
    </row>
    <row r="323" spans="1:34" x14ac:dyDescent="0.3">
      <c r="A323" s="6">
        <v>73</v>
      </c>
      <c r="B323" t="s">
        <v>481</v>
      </c>
      <c r="C323" t="s">
        <v>483</v>
      </c>
      <c r="D323" t="s">
        <v>23</v>
      </c>
      <c r="E323" s="16">
        <v>0</v>
      </c>
      <c r="F323" s="16">
        <v>13755.81</v>
      </c>
      <c r="G323" s="16">
        <v>932.76</v>
      </c>
      <c r="H323" s="16">
        <v>0</v>
      </c>
      <c r="I323" s="16">
        <v>0</v>
      </c>
      <c r="J323" s="16">
        <v>0</v>
      </c>
      <c r="K323" s="16">
        <v>0</v>
      </c>
      <c r="L323" s="16">
        <v>0</v>
      </c>
      <c r="M323" s="16">
        <v>0</v>
      </c>
      <c r="N323" s="16">
        <v>3883.5</v>
      </c>
      <c r="O323" s="16">
        <v>0</v>
      </c>
      <c r="P323" s="16">
        <v>0</v>
      </c>
      <c r="Q323" s="16">
        <v>0</v>
      </c>
      <c r="R323" s="16">
        <v>0</v>
      </c>
      <c r="S323" s="16">
        <v>0</v>
      </c>
      <c r="T323" s="16">
        <v>0</v>
      </c>
      <c r="U323" s="16">
        <v>0</v>
      </c>
      <c r="V323" s="16">
        <v>0</v>
      </c>
      <c r="W323" s="16">
        <v>0</v>
      </c>
      <c r="X323" s="16">
        <v>34240</v>
      </c>
      <c r="Y323" s="16">
        <v>0</v>
      </c>
      <c r="Z323" s="16">
        <v>0</v>
      </c>
      <c r="AA323" s="16">
        <v>0</v>
      </c>
      <c r="AB323" s="16">
        <v>0</v>
      </c>
      <c r="AC323" s="16">
        <v>777.5</v>
      </c>
      <c r="AD323" s="16">
        <v>0</v>
      </c>
      <c r="AE323" s="16">
        <v>0</v>
      </c>
      <c r="AF323" s="16">
        <v>0</v>
      </c>
      <c r="AG323" s="16">
        <v>8247.01</v>
      </c>
      <c r="AH323" s="16">
        <v>61836.58</v>
      </c>
    </row>
    <row r="324" spans="1:34" x14ac:dyDescent="0.3">
      <c r="A324" s="6">
        <v>73</v>
      </c>
      <c r="B324" t="s">
        <v>481</v>
      </c>
      <c r="C324" t="s">
        <v>484</v>
      </c>
      <c r="D324" t="s">
        <v>32</v>
      </c>
      <c r="E324" s="16">
        <v>0</v>
      </c>
      <c r="F324" s="16">
        <v>0</v>
      </c>
      <c r="G324" s="16">
        <v>0</v>
      </c>
      <c r="H324" s="16">
        <v>0</v>
      </c>
      <c r="I324" s="16">
        <v>0</v>
      </c>
      <c r="J324" s="16">
        <v>109800</v>
      </c>
      <c r="K324" s="16">
        <v>27065.51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0</v>
      </c>
      <c r="R324" s="16">
        <v>0</v>
      </c>
      <c r="S324" s="16">
        <v>0</v>
      </c>
      <c r="T324" s="16">
        <v>0</v>
      </c>
      <c r="U324" s="16">
        <v>0</v>
      </c>
      <c r="V324" s="16">
        <v>0</v>
      </c>
      <c r="W324" s="16">
        <v>0</v>
      </c>
      <c r="X324" s="16">
        <v>0</v>
      </c>
      <c r="Y324" s="16">
        <v>809.56</v>
      </c>
      <c r="Z324" s="16">
        <v>0</v>
      </c>
      <c r="AA324" s="16">
        <v>950.73</v>
      </c>
      <c r="AB324" s="16">
        <v>0</v>
      </c>
      <c r="AC324" s="16">
        <v>16200</v>
      </c>
      <c r="AD324" s="16">
        <v>0</v>
      </c>
      <c r="AE324" s="16">
        <v>0</v>
      </c>
      <c r="AF324" s="16">
        <v>0</v>
      </c>
      <c r="AG324" s="16">
        <v>11338.32</v>
      </c>
      <c r="AH324" s="16">
        <v>166164.12</v>
      </c>
    </row>
    <row r="325" spans="1:34" x14ac:dyDescent="0.3">
      <c r="A325" s="6">
        <v>73</v>
      </c>
      <c r="B325" t="s">
        <v>481</v>
      </c>
      <c r="C325" t="s">
        <v>485</v>
      </c>
      <c r="D325" t="s">
        <v>19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9700</v>
      </c>
      <c r="T325" s="16">
        <v>0</v>
      </c>
      <c r="U325" s="16">
        <v>0</v>
      </c>
      <c r="V325" s="16">
        <v>399</v>
      </c>
      <c r="W325" s="16">
        <v>14475.28</v>
      </c>
      <c r="X325" s="16">
        <v>0</v>
      </c>
      <c r="Y325" s="16">
        <v>1765.44</v>
      </c>
      <c r="Z325" s="16">
        <v>0</v>
      </c>
      <c r="AA325" s="16">
        <v>0</v>
      </c>
      <c r="AB325" s="16">
        <v>0</v>
      </c>
      <c r="AC325" s="16">
        <v>0</v>
      </c>
      <c r="AD325" s="16">
        <v>0</v>
      </c>
      <c r="AE325" s="16">
        <v>0</v>
      </c>
      <c r="AF325" s="16">
        <v>0</v>
      </c>
      <c r="AG325" s="16">
        <v>1525</v>
      </c>
      <c r="AH325" s="16">
        <v>27864.720000000001</v>
      </c>
    </row>
    <row r="326" spans="1:34" x14ac:dyDescent="0.3">
      <c r="A326" s="6">
        <v>74</v>
      </c>
      <c r="B326" t="s">
        <v>486</v>
      </c>
      <c r="C326" t="s">
        <v>487</v>
      </c>
      <c r="D326" t="s">
        <v>15</v>
      </c>
      <c r="E326" s="16">
        <v>0</v>
      </c>
      <c r="F326" s="16">
        <v>0</v>
      </c>
      <c r="G326" s="16">
        <v>0</v>
      </c>
      <c r="H326" s="16">
        <v>0</v>
      </c>
      <c r="I326" s="16">
        <v>16804</v>
      </c>
      <c r="J326" s="16">
        <v>500824.34</v>
      </c>
      <c r="K326" s="16">
        <v>578.64</v>
      </c>
      <c r="L326" s="16">
        <v>0</v>
      </c>
      <c r="M326" s="16">
        <v>0</v>
      </c>
      <c r="N326" s="16">
        <v>0</v>
      </c>
      <c r="O326" s="16">
        <v>0</v>
      </c>
      <c r="P326" s="16">
        <v>14047.88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  <c r="V326" s="16">
        <v>0</v>
      </c>
      <c r="W326" s="16">
        <v>9500.85</v>
      </c>
      <c r="X326" s="16">
        <v>0</v>
      </c>
      <c r="Y326" s="16">
        <v>300</v>
      </c>
      <c r="Z326" s="16">
        <v>1899.76</v>
      </c>
      <c r="AA326" s="16">
        <v>744.58</v>
      </c>
      <c r="AB326" s="16">
        <v>2161.73</v>
      </c>
      <c r="AC326" s="16">
        <v>8289.83</v>
      </c>
      <c r="AD326" s="16">
        <v>7568.07</v>
      </c>
      <c r="AE326" s="16">
        <v>5970</v>
      </c>
      <c r="AF326" s="16">
        <v>0</v>
      </c>
      <c r="AG326" s="16">
        <v>0</v>
      </c>
      <c r="AH326" s="16">
        <v>568689.68000000005</v>
      </c>
    </row>
    <row r="327" spans="1:34" x14ac:dyDescent="0.3">
      <c r="A327" s="6">
        <v>75</v>
      </c>
      <c r="B327" t="s">
        <v>488</v>
      </c>
      <c r="C327" t="s">
        <v>489</v>
      </c>
      <c r="D327" t="s">
        <v>15</v>
      </c>
      <c r="E327" s="16">
        <v>0</v>
      </c>
      <c r="F327" s="16">
        <v>16178.47</v>
      </c>
      <c r="G327" s="16">
        <v>2010.01</v>
      </c>
      <c r="H327" s="16">
        <v>0</v>
      </c>
      <c r="I327" s="16">
        <v>1525</v>
      </c>
      <c r="J327" s="16">
        <v>3897.5</v>
      </c>
      <c r="K327" s="16">
        <v>0</v>
      </c>
      <c r="L327" s="16">
        <v>0</v>
      </c>
      <c r="M327" s="16">
        <v>0</v>
      </c>
      <c r="N327" s="16">
        <v>0</v>
      </c>
      <c r="O327" s="16">
        <v>0</v>
      </c>
      <c r="P327" s="16">
        <v>0</v>
      </c>
      <c r="Q327" s="16">
        <v>0</v>
      </c>
      <c r="R327" s="16">
        <v>0</v>
      </c>
      <c r="S327" s="16">
        <v>0</v>
      </c>
      <c r="T327" s="16">
        <v>0</v>
      </c>
      <c r="U327" s="16">
        <v>0</v>
      </c>
      <c r="V327" s="16">
        <v>0</v>
      </c>
      <c r="W327" s="16">
        <v>8299.33</v>
      </c>
      <c r="X327" s="16">
        <v>0</v>
      </c>
      <c r="Y327" s="16">
        <v>0</v>
      </c>
      <c r="Z327" s="16">
        <v>0</v>
      </c>
      <c r="AA327" s="16">
        <v>0</v>
      </c>
      <c r="AB327" s="16">
        <v>0</v>
      </c>
      <c r="AC327" s="16">
        <v>1876.24</v>
      </c>
      <c r="AD327" s="16">
        <v>0</v>
      </c>
      <c r="AE327" s="16">
        <v>6600</v>
      </c>
      <c r="AF327" s="16">
        <v>0</v>
      </c>
      <c r="AG327" s="16">
        <v>1260</v>
      </c>
      <c r="AH327" s="16">
        <v>41646.550000000003</v>
      </c>
    </row>
    <row r="328" spans="1:34" x14ac:dyDescent="0.3">
      <c r="A328" s="6">
        <v>75</v>
      </c>
      <c r="B328" t="s">
        <v>488</v>
      </c>
      <c r="C328" t="s">
        <v>490</v>
      </c>
      <c r="D328" t="s">
        <v>491</v>
      </c>
      <c r="E328" s="16">
        <v>0</v>
      </c>
      <c r="F328" s="16">
        <v>0</v>
      </c>
      <c r="G328" s="16">
        <v>0</v>
      </c>
      <c r="H328" s="16">
        <v>0</v>
      </c>
      <c r="I328" s="16">
        <v>0</v>
      </c>
      <c r="J328" s="16">
        <v>3500</v>
      </c>
      <c r="K328" s="16">
        <v>0</v>
      </c>
      <c r="L328" s="16">
        <v>0</v>
      </c>
      <c r="M328" s="16">
        <v>0</v>
      </c>
      <c r="N328" s="16">
        <v>0</v>
      </c>
      <c r="O328" s="16">
        <v>0</v>
      </c>
      <c r="P328" s="16">
        <v>0</v>
      </c>
      <c r="Q328" s="16">
        <v>0</v>
      </c>
      <c r="R328" s="16">
        <v>0</v>
      </c>
      <c r="S328" s="16">
        <v>0</v>
      </c>
      <c r="T328" s="16">
        <v>0</v>
      </c>
      <c r="U328" s="16">
        <v>0</v>
      </c>
      <c r="V328" s="16">
        <v>0</v>
      </c>
      <c r="W328" s="16">
        <v>0</v>
      </c>
      <c r="X328" s="16">
        <v>0</v>
      </c>
      <c r="Y328" s="16">
        <v>0</v>
      </c>
      <c r="Z328" s="16">
        <v>0</v>
      </c>
      <c r="AA328" s="16">
        <v>0</v>
      </c>
      <c r="AB328" s="16">
        <v>0</v>
      </c>
      <c r="AC328" s="16">
        <v>0</v>
      </c>
      <c r="AD328" s="16">
        <v>0</v>
      </c>
      <c r="AE328" s="16">
        <v>2500</v>
      </c>
      <c r="AF328" s="16">
        <v>0</v>
      </c>
      <c r="AG328" s="16">
        <v>250</v>
      </c>
      <c r="AH328" s="16">
        <v>6250</v>
      </c>
    </row>
    <row r="329" spans="1:34" x14ac:dyDescent="0.3">
      <c r="A329" s="6">
        <v>76</v>
      </c>
      <c r="B329" t="s">
        <v>492</v>
      </c>
      <c r="C329" t="s">
        <v>493</v>
      </c>
      <c r="D329" t="s">
        <v>15</v>
      </c>
      <c r="E329" s="16">
        <v>0</v>
      </c>
      <c r="F329" s="16">
        <v>4554.29</v>
      </c>
      <c r="G329" s="16">
        <v>0</v>
      </c>
      <c r="H329" s="16">
        <v>0</v>
      </c>
      <c r="I329" s="16">
        <v>8700</v>
      </c>
      <c r="J329" s="16">
        <v>48959.8</v>
      </c>
      <c r="K329" s="16">
        <v>0</v>
      </c>
      <c r="L329" s="16">
        <v>0</v>
      </c>
      <c r="M329" s="16">
        <v>0</v>
      </c>
      <c r="N329" s="16">
        <v>7025</v>
      </c>
      <c r="O329" s="16">
        <v>7460</v>
      </c>
      <c r="P329" s="16">
        <v>0</v>
      </c>
      <c r="Q329" s="16">
        <v>0</v>
      </c>
      <c r="R329" s="16">
        <v>0</v>
      </c>
      <c r="S329" s="16">
        <v>0</v>
      </c>
      <c r="T329" s="16">
        <v>0</v>
      </c>
      <c r="U329" s="16">
        <v>0</v>
      </c>
      <c r="V329" s="16">
        <v>0</v>
      </c>
      <c r="W329" s="16">
        <v>0</v>
      </c>
      <c r="X329" s="16">
        <v>15028</v>
      </c>
      <c r="Y329" s="16">
        <v>0</v>
      </c>
      <c r="Z329" s="16">
        <v>0</v>
      </c>
      <c r="AA329" s="16">
        <v>1459.7</v>
      </c>
      <c r="AB329" s="16">
        <v>0</v>
      </c>
      <c r="AC329" s="16">
        <v>0</v>
      </c>
      <c r="AD329" s="16">
        <v>0</v>
      </c>
      <c r="AE329" s="16">
        <v>0</v>
      </c>
      <c r="AF329" s="16">
        <v>0</v>
      </c>
      <c r="AG329" s="16">
        <v>58.59</v>
      </c>
      <c r="AH329" s="16">
        <v>93245.38</v>
      </c>
    </row>
    <row r="330" spans="1:34" x14ac:dyDescent="0.3">
      <c r="A330" s="6">
        <v>76</v>
      </c>
      <c r="B330" t="s">
        <v>492</v>
      </c>
      <c r="C330" t="s">
        <v>494</v>
      </c>
      <c r="D330" t="s">
        <v>17</v>
      </c>
      <c r="E330" s="16">
        <v>0</v>
      </c>
      <c r="F330" s="16">
        <v>0</v>
      </c>
      <c r="G330" s="16">
        <v>1665.25</v>
      </c>
      <c r="H330" s="16">
        <v>0</v>
      </c>
      <c r="I330" s="16">
        <v>2860</v>
      </c>
      <c r="J330" s="16">
        <v>771</v>
      </c>
      <c r="K330" s="16">
        <v>0</v>
      </c>
      <c r="L330" s="16">
        <v>0</v>
      </c>
      <c r="M330" s="16">
        <v>0</v>
      </c>
      <c r="N330" s="16">
        <v>90</v>
      </c>
      <c r="O330" s="16">
        <v>6160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16">
        <v>0</v>
      </c>
      <c r="AE330" s="16">
        <v>0</v>
      </c>
      <c r="AF330" s="16">
        <v>0</v>
      </c>
      <c r="AG330" s="16">
        <v>0</v>
      </c>
      <c r="AH330" s="16">
        <v>11546.25</v>
      </c>
    </row>
    <row r="331" spans="1:34" x14ac:dyDescent="0.3">
      <c r="A331" s="6">
        <v>76</v>
      </c>
      <c r="B331" t="s">
        <v>492</v>
      </c>
      <c r="C331" t="s">
        <v>495</v>
      </c>
      <c r="D331" t="s">
        <v>19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  <c r="S331" s="16">
        <v>0</v>
      </c>
      <c r="T331" s="16">
        <v>0</v>
      </c>
      <c r="U331" s="16">
        <v>0</v>
      </c>
      <c r="V331" s="16">
        <v>0</v>
      </c>
      <c r="W331" s="16">
        <v>7555093</v>
      </c>
      <c r="X331" s="16">
        <v>0</v>
      </c>
      <c r="Y331" s="16">
        <v>3964</v>
      </c>
      <c r="Z331" s="16">
        <v>0</v>
      </c>
      <c r="AA331" s="16">
        <v>0</v>
      </c>
      <c r="AB331" s="16">
        <v>0</v>
      </c>
      <c r="AC331" s="16">
        <v>0</v>
      </c>
      <c r="AD331" s="16">
        <v>0</v>
      </c>
      <c r="AE331" s="16">
        <v>0</v>
      </c>
      <c r="AF331" s="16">
        <v>0</v>
      </c>
      <c r="AG331" s="16">
        <v>7175.74</v>
      </c>
      <c r="AH331" s="16">
        <v>7566232.7400000002</v>
      </c>
    </row>
    <row r="332" spans="1:34" x14ac:dyDescent="0.3">
      <c r="A332" s="6">
        <v>76</v>
      </c>
      <c r="B332" t="s">
        <v>492</v>
      </c>
      <c r="C332" t="s">
        <v>496</v>
      </c>
      <c r="D332" t="s">
        <v>65</v>
      </c>
      <c r="E332" s="16">
        <v>0</v>
      </c>
      <c r="F332" s="16">
        <v>0</v>
      </c>
      <c r="G332" s="16">
        <v>0</v>
      </c>
      <c r="H332" s="16">
        <v>0</v>
      </c>
      <c r="I332" s="16">
        <v>0</v>
      </c>
      <c r="J332" s="16">
        <v>6518</v>
      </c>
      <c r="K332" s="16">
        <v>0</v>
      </c>
      <c r="L332" s="16">
        <v>6602.1</v>
      </c>
      <c r="M332" s="16">
        <v>0</v>
      </c>
      <c r="N332" s="16">
        <v>0</v>
      </c>
      <c r="O332" s="16">
        <v>0</v>
      </c>
      <c r="P332" s="16">
        <v>0</v>
      </c>
      <c r="Q332" s="16">
        <v>0</v>
      </c>
      <c r="R332" s="16">
        <v>0</v>
      </c>
      <c r="S332" s="16">
        <v>0</v>
      </c>
      <c r="T332" s="16">
        <v>0</v>
      </c>
      <c r="U332" s="16">
        <v>0</v>
      </c>
      <c r="V332" s="16">
        <v>0</v>
      </c>
      <c r="W332" s="16">
        <v>0</v>
      </c>
      <c r="X332" s="16">
        <v>0</v>
      </c>
      <c r="Y332" s="16">
        <v>0</v>
      </c>
      <c r="Z332" s="16">
        <v>0</v>
      </c>
      <c r="AA332" s="16">
        <v>0</v>
      </c>
      <c r="AB332" s="16">
        <v>0</v>
      </c>
      <c r="AC332" s="16">
        <v>0</v>
      </c>
      <c r="AD332" s="16">
        <v>0</v>
      </c>
      <c r="AE332" s="16">
        <v>1061.56</v>
      </c>
      <c r="AF332" s="16">
        <v>0</v>
      </c>
      <c r="AG332" s="16">
        <v>0</v>
      </c>
      <c r="AH332" s="16">
        <v>14181.66</v>
      </c>
    </row>
    <row r="333" spans="1:34" x14ac:dyDescent="0.3">
      <c r="A333" s="6">
        <v>76</v>
      </c>
      <c r="B333" t="s">
        <v>492</v>
      </c>
      <c r="C333" t="s">
        <v>497</v>
      </c>
      <c r="D333" t="s">
        <v>498</v>
      </c>
      <c r="E333" s="16">
        <v>0</v>
      </c>
      <c r="F333" s="16">
        <v>0</v>
      </c>
      <c r="G333" s="16">
        <v>0</v>
      </c>
      <c r="H333" s="16">
        <v>0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>
        <v>0</v>
      </c>
      <c r="T333" s="16">
        <v>0</v>
      </c>
      <c r="U333" s="16">
        <v>0</v>
      </c>
      <c r="V333" s="16">
        <v>0</v>
      </c>
      <c r="W333" s="16">
        <v>0</v>
      </c>
      <c r="X333" s="16">
        <v>0</v>
      </c>
      <c r="Y333" s="16">
        <v>0</v>
      </c>
      <c r="Z333" s="16">
        <v>3700</v>
      </c>
      <c r="AA333" s="16">
        <v>963.54</v>
      </c>
      <c r="AB333" s="16">
        <v>0</v>
      </c>
      <c r="AC333" s="16">
        <v>0</v>
      </c>
      <c r="AD333" s="16">
        <v>0</v>
      </c>
      <c r="AE333" s="16">
        <v>16.53</v>
      </c>
      <c r="AF333" s="16">
        <v>0</v>
      </c>
      <c r="AG333" s="16">
        <v>0</v>
      </c>
      <c r="AH333" s="16">
        <v>4680.07</v>
      </c>
    </row>
    <row r="334" spans="1:34" x14ac:dyDescent="0.3">
      <c r="A334" s="6">
        <v>77</v>
      </c>
      <c r="B334" t="s">
        <v>499</v>
      </c>
      <c r="C334" t="s">
        <v>500</v>
      </c>
      <c r="D334" t="s">
        <v>15</v>
      </c>
      <c r="E334" s="16">
        <v>0</v>
      </c>
      <c r="F334" s="16">
        <v>1889.66</v>
      </c>
      <c r="G334" s="16">
        <v>175.37</v>
      </c>
      <c r="H334" s="16">
        <v>0</v>
      </c>
      <c r="I334" s="16">
        <v>115</v>
      </c>
      <c r="J334" s="16">
        <v>157342.53</v>
      </c>
      <c r="K334" s="16">
        <v>0</v>
      </c>
      <c r="L334" s="16">
        <v>3060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  <c r="V334" s="16">
        <v>0</v>
      </c>
      <c r="W334" s="16">
        <v>0</v>
      </c>
      <c r="X334" s="16">
        <v>0</v>
      </c>
      <c r="Y334" s="16">
        <v>0</v>
      </c>
      <c r="Z334" s="16">
        <v>0</v>
      </c>
      <c r="AA334" s="16">
        <v>0</v>
      </c>
      <c r="AB334" s="16">
        <v>0</v>
      </c>
      <c r="AC334" s="16">
        <v>1518.84</v>
      </c>
      <c r="AD334" s="16">
        <v>0</v>
      </c>
      <c r="AE334" s="16">
        <v>0</v>
      </c>
      <c r="AF334" s="16">
        <v>0</v>
      </c>
      <c r="AG334" s="16">
        <v>0</v>
      </c>
      <c r="AH334" s="16">
        <v>164101.4</v>
      </c>
    </row>
    <row r="335" spans="1:34" x14ac:dyDescent="0.3">
      <c r="A335" s="6">
        <v>77</v>
      </c>
      <c r="B335" t="s">
        <v>499</v>
      </c>
      <c r="C335" t="s">
        <v>501</v>
      </c>
      <c r="D335" t="s">
        <v>17</v>
      </c>
      <c r="E335" s="16">
        <v>0</v>
      </c>
      <c r="F335" s="16">
        <v>14296.07</v>
      </c>
      <c r="G335" s="16">
        <v>1401.26</v>
      </c>
      <c r="H335" s="16">
        <v>0</v>
      </c>
      <c r="I335" s="16">
        <v>0</v>
      </c>
      <c r="J335" s="16">
        <v>162081.63</v>
      </c>
      <c r="K335" s="16">
        <v>2000</v>
      </c>
      <c r="L335" s="16">
        <v>0</v>
      </c>
      <c r="M335" s="16">
        <v>0</v>
      </c>
      <c r="N335" s="16">
        <v>0</v>
      </c>
      <c r="O335" s="16">
        <v>0</v>
      </c>
      <c r="P335" s="16">
        <v>4310.9799999999996</v>
      </c>
      <c r="Q335" s="16">
        <v>0</v>
      </c>
      <c r="R335" s="16">
        <v>0</v>
      </c>
      <c r="S335" s="16">
        <v>0</v>
      </c>
      <c r="T335" s="16">
        <v>0</v>
      </c>
      <c r="U335" s="16">
        <v>0</v>
      </c>
      <c r="V335" s="16">
        <v>2000</v>
      </c>
      <c r="W335" s="16">
        <v>0</v>
      </c>
      <c r="X335" s="16">
        <v>0</v>
      </c>
      <c r="Y335" s="16">
        <v>0</v>
      </c>
      <c r="Z335" s="16">
        <v>0</v>
      </c>
      <c r="AA335" s="16">
        <v>2863.89</v>
      </c>
      <c r="AB335" s="16">
        <v>0</v>
      </c>
      <c r="AC335" s="16">
        <v>0</v>
      </c>
      <c r="AD335" s="16">
        <v>159</v>
      </c>
      <c r="AE335" s="16">
        <v>218.3</v>
      </c>
      <c r="AF335" s="16">
        <v>0</v>
      </c>
      <c r="AG335" s="16">
        <v>0</v>
      </c>
      <c r="AH335" s="16">
        <v>189331.13</v>
      </c>
    </row>
    <row r="336" spans="1:34" x14ac:dyDescent="0.3">
      <c r="A336" s="6">
        <v>77</v>
      </c>
      <c r="B336" t="s">
        <v>499</v>
      </c>
      <c r="C336" t="s">
        <v>502</v>
      </c>
      <c r="D336" t="s">
        <v>19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  <c r="S336" s="16">
        <v>0</v>
      </c>
      <c r="T336" s="16">
        <v>0</v>
      </c>
      <c r="U336" s="16">
        <v>0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1313.97</v>
      </c>
      <c r="AD336" s="16">
        <v>0</v>
      </c>
      <c r="AE336" s="16">
        <v>0</v>
      </c>
      <c r="AF336" s="16">
        <v>0</v>
      </c>
      <c r="AG336" s="16">
        <v>0</v>
      </c>
      <c r="AH336" s="16">
        <v>1313.97</v>
      </c>
    </row>
    <row r="337" spans="1:34" x14ac:dyDescent="0.3">
      <c r="A337" s="6">
        <v>78</v>
      </c>
      <c r="B337" t="s">
        <v>503</v>
      </c>
      <c r="C337" t="s">
        <v>504</v>
      </c>
      <c r="D337" t="s">
        <v>15</v>
      </c>
      <c r="E337" s="16">
        <v>0</v>
      </c>
      <c r="F337" s="16">
        <v>3212.69</v>
      </c>
      <c r="G337" s="16">
        <v>460.56</v>
      </c>
      <c r="H337" s="16">
        <v>0</v>
      </c>
      <c r="I337" s="16">
        <v>3978.68</v>
      </c>
      <c r="J337" s="16">
        <v>158116.62</v>
      </c>
      <c r="K337" s="16">
        <v>0</v>
      </c>
      <c r="L337" s="16">
        <v>2400.7600000000002</v>
      </c>
      <c r="M337" s="16">
        <v>0</v>
      </c>
      <c r="N337" s="16">
        <v>4849</v>
      </c>
      <c r="O337" s="16">
        <v>338.33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  <c r="V337" s="16">
        <v>0</v>
      </c>
      <c r="W337" s="16">
        <v>7619.72</v>
      </c>
      <c r="X337" s="16">
        <v>39310</v>
      </c>
      <c r="Y337" s="16">
        <v>0</v>
      </c>
      <c r="Z337" s="16">
        <v>0</v>
      </c>
      <c r="AA337" s="16">
        <v>0</v>
      </c>
      <c r="AB337" s="16">
        <v>0</v>
      </c>
      <c r="AC337" s="16">
        <v>600</v>
      </c>
      <c r="AD337" s="16">
        <v>0</v>
      </c>
      <c r="AE337" s="16">
        <v>0</v>
      </c>
      <c r="AF337" s="16">
        <v>0</v>
      </c>
      <c r="AG337" s="16">
        <v>4737.0200000000004</v>
      </c>
      <c r="AH337" s="16">
        <v>225623.38</v>
      </c>
    </row>
    <row r="338" spans="1:34" x14ac:dyDescent="0.3">
      <c r="A338" s="6">
        <v>79</v>
      </c>
      <c r="B338" t="s">
        <v>505</v>
      </c>
      <c r="C338" t="s">
        <v>506</v>
      </c>
      <c r="D338" t="s">
        <v>15</v>
      </c>
      <c r="E338" s="16">
        <v>0</v>
      </c>
      <c r="F338" s="16">
        <v>7240</v>
      </c>
      <c r="G338" s="16">
        <v>362.06</v>
      </c>
      <c r="H338" s="16">
        <v>0</v>
      </c>
      <c r="I338" s="16">
        <v>13795</v>
      </c>
      <c r="J338" s="16">
        <v>50977.5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  <c r="V338" s="16">
        <v>0</v>
      </c>
      <c r="W338" s="16">
        <v>0</v>
      </c>
      <c r="X338" s="16">
        <v>0</v>
      </c>
      <c r="Y338" s="16">
        <v>0</v>
      </c>
      <c r="Z338" s="16">
        <v>0</v>
      </c>
      <c r="AA338" s="16">
        <v>0</v>
      </c>
      <c r="AB338" s="16">
        <v>0</v>
      </c>
      <c r="AC338" s="16">
        <v>0</v>
      </c>
      <c r="AD338" s="16">
        <v>0</v>
      </c>
      <c r="AE338" s="16">
        <v>0</v>
      </c>
      <c r="AF338" s="16">
        <v>0</v>
      </c>
      <c r="AG338" s="16">
        <v>91408.41</v>
      </c>
      <c r="AH338" s="16">
        <v>163782.97</v>
      </c>
    </row>
    <row r="339" spans="1:34" x14ac:dyDescent="0.3">
      <c r="A339" s="6">
        <v>79</v>
      </c>
      <c r="B339" t="s">
        <v>505</v>
      </c>
      <c r="C339" t="s">
        <v>507</v>
      </c>
      <c r="D339" t="s">
        <v>23</v>
      </c>
      <c r="E339" s="16">
        <v>0</v>
      </c>
      <c r="F339" s="16">
        <v>9995</v>
      </c>
      <c r="G339" s="16">
        <v>32098.880000000001</v>
      </c>
      <c r="H339" s="16">
        <v>0</v>
      </c>
      <c r="I339" s="16">
        <v>12520</v>
      </c>
      <c r="J339" s="16">
        <v>64331.82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  <c r="S339" s="16">
        <v>0</v>
      </c>
      <c r="T339" s="16">
        <v>0</v>
      </c>
      <c r="U339" s="16">
        <v>0</v>
      </c>
      <c r="V339" s="16">
        <v>0</v>
      </c>
      <c r="W339" s="16">
        <v>0</v>
      </c>
      <c r="X339" s="16">
        <v>0</v>
      </c>
      <c r="Y339" s="16">
        <v>0</v>
      </c>
      <c r="Z339" s="16">
        <v>0</v>
      </c>
      <c r="AA339" s="16">
        <v>0</v>
      </c>
      <c r="AB339" s="16">
        <v>0</v>
      </c>
      <c r="AC339" s="16">
        <v>0</v>
      </c>
      <c r="AD339" s="16">
        <v>0</v>
      </c>
      <c r="AE339" s="16">
        <v>0</v>
      </c>
      <c r="AF339" s="16">
        <v>0</v>
      </c>
      <c r="AG339" s="16">
        <v>3216</v>
      </c>
      <c r="AH339" s="16">
        <v>122161.7</v>
      </c>
    </row>
    <row r="340" spans="1:34" x14ac:dyDescent="0.3">
      <c r="A340" s="6">
        <v>79</v>
      </c>
      <c r="B340" t="s">
        <v>505</v>
      </c>
      <c r="C340" t="s">
        <v>508</v>
      </c>
      <c r="D340" t="s">
        <v>32</v>
      </c>
      <c r="E340" s="16">
        <v>0</v>
      </c>
      <c r="F340" s="16">
        <v>26960</v>
      </c>
      <c r="G340" s="16">
        <v>3075</v>
      </c>
      <c r="H340" s="16">
        <v>0</v>
      </c>
      <c r="I340" s="16">
        <v>15875</v>
      </c>
      <c r="J340" s="16">
        <v>181760</v>
      </c>
      <c r="K340" s="16">
        <v>0</v>
      </c>
      <c r="L340" s="16">
        <v>0</v>
      </c>
      <c r="M340" s="16">
        <v>0</v>
      </c>
      <c r="N340" s="16">
        <v>79937</v>
      </c>
      <c r="O340" s="16">
        <v>0</v>
      </c>
      <c r="P340" s="16">
        <v>0</v>
      </c>
      <c r="Q340" s="16">
        <v>0</v>
      </c>
      <c r="R340" s="16">
        <v>0</v>
      </c>
      <c r="S340" s="16">
        <v>0</v>
      </c>
      <c r="T340" s="16">
        <v>0</v>
      </c>
      <c r="U340" s="16">
        <v>0</v>
      </c>
      <c r="V340" s="16">
        <v>0</v>
      </c>
      <c r="W340" s="16">
        <v>0</v>
      </c>
      <c r="X340" s="16">
        <v>0</v>
      </c>
      <c r="Y340" s="16">
        <v>0</v>
      </c>
      <c r="Z340" s="16">
        <v>0</v>
      </c>
      <c r="AA340" s="16">
        <v>0</v>
      </c>
      <c r="AB340" s="16">
        <v>0</v>
      </c>
      <c r="AC340" s="16">
        <v>0</v>
      </c>
      <c r="AD340" s="16">
        <v>0</v>
      </c>
      <c r="AE340" s="16">
        <v>0</v>
      </c>
      <c r="AF340" s="16">
        <v>0</v>
      </c>
      <c r="AG340" s="16">
        <v>2327</v>
      </c>
      <c r="AH340" s="16">
        <v>309934</v>
      </c>
    </row>
    <row r="341" spans="1:34" x14ac:dyDescent="0.3">
      <c r="A341" s="6">
        <v>79</v>
      </c>
      <c r="B341" t="s">
        <v>505</v>
      </c>
      <c r="C341" t="s">
        <v>509</v>
      </c>
      <c r="D341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33994</v>
      </c>
      <c r="J341" s="16">
        <v>37266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  <c r="V341" s="16">
        <v>0</v>
      </c>
      <c r="W341" s="16">
        <v>0</v>
      </c>
      <c r="X341" s="16">
        <v>503566</v>
      </c>
      <c r="Y341" s="16">
        <v>0</v>
      </c>
      <c r="Z341" s="16">
        <v>0</v>
      </c>
      <c r="AA341" s="16">
        <v>0</v>
      </c>
      <c r="AB341" s="16">
        <v>0</v>
      </c>
      <c r="AC341" s="16">
        <v>24983</v>
      </c>
      <c r="AD341" s="16">
        <v>0</v>
      </c>
      <c r="AE341" s="16">
        <v>0</v>
      </c>
      <c r="AF341" s="16">
        <v>0</v>
      </c>
      <c r="AG341" s="16">
        <v>0</v>
      </c>
      <c r="AH341" s="16">
        <v>599809</v>
      </c>
    </row>
    <row r="342" spans="1:34" x14ac:dyDescent="0.3">
      <c r="A342" s="6">
        <v>79</v>
      </c>
      <c r="B342" t="s">
        <v>505</v>
      </c>
      <c r="C342" t="s">
        <v>510</v>
      </c>
      <c r="D342" t="s">
        <v>173</v>
      </c>
      <c r="E342" s="16">
        <v>0</v>
      </c>
      <c r="F342" s="16">
        <v>1130</v>
      </c>
      <c r="G342" s="16">
        <v>1516</v>
      </c>
      <c r="H342" s="16">
        <v>0</v>
      </c>
      <c r="I342" s="16">
        <v>15000</v>
      </c>
      <c r="J342" s="16">
        <v>4723.8100000000004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  <c r="V342" s="16">
        <v>0</v>
      </c>
      <c r="W342" s="16">
        <v>0</v>
      </c>
      <c r="X342" s="16">
        <v>0</v>
      </c>
      <c r="Y342" s="16">
        <v>0</v>
      </c>
      <c r="Z342" s="16">
        <v>0</v>
      </c>
      <c r="AA342" s="16">
        <v>0</v>
      </c>
      <c r="AB342" s="16">
        <v>0</v>
      </c>
      <c r="AC342" s="16">
        <v>0</v>
      </c>
      <c r="AD342" s="16">
        <v>0</v>
      </c>
      <c r="AE342" s="16">
        <v>0</v>
      </c>
      <c r="AF342" s="16">
        <v>0</v>
      </c>
      <c r="AG342" s="16">
        <v>0</v>
      </c>
      <c r="AH342" s="16">
        <v>22369.81</v>
      </c>
    </row>
    <row r="343" spans="1:34" x14ac:dyDescent="0.3">
      <c r="A343" s="6">
        <v>79</v>
      </c>
      <c r="B343" t="s">
        <v>505</v>
      </c>
      <c r="C343" t="s">
        <v>511</v>
      </c>
      <c r="D343" t="s">
        <v>175</v>
      </c>
      <c r="E343" s="16">
        <v>2920</v>
      </c>
      <c r="F343" s="16">
        <v>1980</v>
      </c>
      <c r="G343" s="16">
        <v>858.53</v>
      </c>
      <c r="H343" s="16">
        <v>0</v>
      </c>
      <c r="I343" s="16">
        <v>0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0</v>
      </c>
      <c r="Q343" s="16">
        <v>0</v>
      </c>
      <c r="R343" s="16">
        <v>0</v>
      </c>
      <c r="S343" s="16">
        <v>0</v>
      </c>
      <c r="T343" s="16">
        <v>0</v>
      </c>
      <c r="U343" s="16">
        <v>0</v>
      </c>
      <c r="V343" s="16">
        <v>0</v>
      </c>
      <c r="W343" s="16">
        <v>0</v>
      </c>
      <c r="X343" s="16">
        <v>0</v>
      </c>
      <c r="Y343" s="16">
        <v>0</v>
      </c>
      <c r="Z343" s="16">
        <v>0</v>
      </c>
      <c r="AA343" s="16">
        <v>0</v>
      </c>
      <c r="AB343" s="16">
        <v>0</v>
      </c>
      <c r="AC343" s="16">
        <v>0</v>
      </c>
      <c r="AD343" s="16">
        <v>0</v>
      </c>
      <c r="AE343" s="16">
        <v>0</v>
      </c>
      <c r="AF343" s="16">
        <v>0</v>
      </c>
      <c r="AG343" s="16">
        <v>540.45000000000005</v>
      </c>
      <c r="AH343" s="16">
        <v>6298.98</v>
      </c>
    </row>
    <row r="344" spans="1:34" x14ac:dyDescent="0.3">
      <c r="A344" s="6">
        <v>79</v>
      </c>
      <c r="B344" t="s">
        <v>505</v>
      </c>
      <c r="C344" t="s">
        <v>512</v>
      </c>
      <c r="D344" t="s">
        <v>177</v>
      </c>
      <c r="E344" s="16">
        <v>0</v>
      </c>
      <c r="F344" s="16">
        <v>990</v>
      </c>
      <c r="G344" s="16">
        <v>487.63</v>
      </c>
      <c r="H344" s="16">
        <v>0</v>
      </c>
      <c r="I344" s="16">
        <v>975</v>
      </c>
      <c r="J344" s="16">
        <v>0</v>
      </c>
      <c r="K344" s="16">
        <v>4263.1099999999997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0</v>
      </c>
      <c r="R344" s="16">
        <v>0</v>
      </c>
      <c r="S344" s="16">
        <v>0</v>
      </c>
      <c r="T344" s="16">
        <v>50695</v>
      </c>
      <c r="U344" s="16">
        <v>0</v>
      </c>
      <c r="V344" s="16">
        <v>0</v>
      </c>
      <c r="W344" s="16">
        <v>0</v>
      </c>
      <c r="X344" s="16">
        <v>0</v>
      </c>
      <c r="Y344" s="16">
        <v>0</v>
      </c>
      <c r="Z344" s="16">
        <v>0</v>
      </c>
      <c r="AA344" s="16">
        <v>0</v>
      </c>
      <c r="AB344" s="16">
        <v>0</v>
      </c>
      <c r="AC344" s="16">
        <v>0</v>
      </c>
      <c r="AD344" s="16">
        <v>0</v>
      </c>
      <c r="AE344" s="16">
        <v>0</v>
      </c>
      <c r="AF344" s="16">
        <v>0</v>
      </c>
      <c r="AG344" s="16">
        <v>8529</v>
      </c>
      <c r="AH344" s="16">
        <v>65939.740000000005</v>
      </c>
    </row>
    <row r="345" spans="1:34" x14ac:dyDescent="0.3">
      <c r="A345" s="6">
        <v>79</v>
      </c>
      <c r="B345" t="s">
        <v>505</v>
      </c>
      <c r="C345" t="s">
        <v>513</v>
      </c>
      <c r="D345" t="s">
        <v>514</v>
      </c>
      <c r="E345" s="16">
        <v>0</v>
      </c>
      <c r="F345" s="16">
        <v>6430</v>
      </c>
      <c r="G345" s="16">
        <v>1127.79</v>
      </c>
      <c r="H345" s="16">
        <v>0</v>
      </c>
      <c r="I345" s="16">
        <v>4525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16">
        <v>0</v>
      </c>
      <c r="AE345" s="16">
        <v>0</v>
      </c>
      <c r="AF345" s="16">
        <v>0</v>
      </c>
      <c r="AG345" s="16">
        <v>0</v>
      </c>
      <c r="AH345" s="16">
        <v>12082.79</v>
      </c>
    </row>
    <row r="346" spans="1:34" x14ac:dyDescent="0.3">
      <c r="A346" s="6">
        <v>79</v>
      </c>
      <c r="B346" t="s">
        <v>505</v>
      </c>
      <c r="C346" t="s">
        <v>515</v>
      </c>
      <c r="D346" t="s">
        <v>19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  <c r="V346" s="16">
        <v>1754</v>
      </c>
      <c r="W346" s="16">
        <v>2224</v>
      </c>
      <c r="X346" s="16">
        <v>0</v>
      </c>
      <c r="Y346" s="16">
        <v>1921.62</v>
      </c>
      <c r="Z346" s="16">
        <v>0</v>
      </c>
      <c r="AA346" s="16">
        <v>0</v>
      </c>
      <c r="AB346" s="16">
        <v>791</v>
      </c>
      <c r="AC346" s="16">
        <v>0</v>
      </c>
      <c r="AD346" s="16">
        <v>0</v>
      </c>
      <c r="AE346" s="16">
        <v>0</v>
      </c>
      <c r="AF346" s="16">
        <v>0</v>
      </c>
      <c r="AG346" s="16">
        <v>31025.22</v>
      </c>
      <c r="AH346" s="16">
        <v>37715.839999999997</v>
      </c>
    </row>
    <row r="347" spans="1:34" x14ac:dyDescent="0.3">
      <c r="A347" s="6">
        <v>79</v>
      </c>
      <c r="B347" t="s">
        <v>505</v>
      </c>
      <c r="C347" t="s">
        <v>516</v>
      </c>
      <c r="D347" t="s">
        <v>65</v>
      </c>
      <c r="E347" s="16">
        <v>0</v>
      </c>
      <c r="F347" s="16">
        <v>0</v>
      </c>
      <c r="G347" s="16">
        <v>0</v>
      </c>
      <c r="H347" s="16">
        <v>308057.65999999997</v>
      </c>
      <c r="I347" s="16">
        <v>0</v>
      </c>
      <c r="J347" s="16">
        <v>0</v>
      </c>
      <c r="K347" s="16">
        <v>0</v>
      </c>
      <c r="L347" s="16">
        <v>48296.81</v>
      </c>
      <c r="M347" s="16">
        <v>0</v>
      </c>
      <c r="N347" s="16">
        <v>80557.850000000006</v>
      </c>
      <c r="O347" s="16">
        <v>2750</v>
      </c>
      <c r="P347" s="16">
        <v>0</v>
      </c>
      <c r="Q347" s="16">
        <v>0</v>
      </c>
      <c r="R347" s="16">
        <v>0</v>
      </c>
      <c r="S347" s="16">
        <v>0</v>
      </c>
      <c r="T347" s="16">
        <v>0</v>
      </c>
      <c r="U347" s="16">
        <v>0</v>
      </c>
      <c r="V347" s="16">
        <v>3412</v>
      </c>
      <c r="W347" s="16">
        <v>0</v>
      </c>
      <c r="X347" s="16">
        <v>0</v>
      </c>
      <c r="Y347" s="16">
        <v>0</v>
      </c>
      <c r="Z347" s="16">
        <v>8805.68</v>
      </c>
      <c r="AA347" s="16">
        <v>5436.28</v>
      </c>
      <c r="AB347" s="16">
        <v>0</v>
      </c>
      <c r="AC347" s="16">
        <v>6067</v>
      </c>
      <c r="AD347" s="16">
        <v>0</v>
      </c>
      <c r="AE347" s="16">
        <v>987.86</v>
      </c>
      <c r="AF347" s="16">
        <v>0</v>
      </c>
      <c r="AG347" s="16">
        <v>21423</v>
      </c>
      <c r="AH347" s="16">
        <v>485794.14</v>
      </c>
    </row>
    <row r="348" spans="1:34" x14ac:dyDescent="0.3">
      <c r="A348" s="6">
        <v>79</v>
      </c>
      <c r="B348" t="s">
        <v>505</v>
      </c>
      <c r="C348" t="s">
        <v>517</v>
      </c>
      <c r="D348" t="s">
        <v>518</v>
      </c>
      <c r="E348" s="16">
        <v>0</v>
      </c>
      <c r="F348" s="16">
        <v>0</v>
      </c>
      <c r="G348" s="16">
        <v>0</v>
      </c>
      <c r="H348" s="16">
        <v>0</v>
      </c>
      <c r="I348" s="16">
        <v>0</v>
      </c>
      <c r="J348" s="16">
        <v>0</v>
      </c>
      <c r="K348" s="16">
        <v>0</v>
      </c>
      <c r="L348" s="16">
        <v>0</v>
      </c>
      <c r="M348" s="16">
        <v>0</v>
      </c>
      <c r="N348" s="16">
        <v>0</v>
      </c>
      <c r="O348" s="16">
        <v>0</v>
      </c>
      <c r="P348" s="16">
        <v>0</v>
      </c>
      <c r="Q348" s="16">
        <v>0</v>
      </c>
      <c r="R348" s="16">
        <v>0</v>
      </c>
      <c r="S348" s="16">
        <v>0</v>
      </c>
      <c r="T348" s="16">
        <v>0</v>
      </c>
      <c r="U348" s="16">
        <v>0</v>
      </c>
      <c r="V348" s="16">
        <v>0</v>
      </c>
      <c r="W348" s="16">
        <v>0</v>
      </c>
      <c r="X348" s="16">
        <v>0</v>
      </c>
      <c r="Y348" s="16">
        <v>0</v>
      </c>
      <c r="Z348" s="16">
        <v>0</v>
      </c>
      <c r="AA348" s="16">
        <v>0</v>
      </c>
      <c r="AB348" s="16">
        <v>0</v>
      </c>
      <c r="AC348" s="16">
        <v>0</v>
      </c>
      <c r="AD348" s="16">
        <v>0</v>
      </c>
      <c r="AE348" s="16">
        <v>0</v>
      </c>
      <c r="AF348" s="16">
        <v>0</v>
      </c>
      <c r="AG348" s="16">
        <v>0</v>
      </c>
      <c r="AH348" s="16">
        <v>0</v>
      </c>
    </row>
    <row r="349" spans="1:34" x14ac:dyDescent="0.3">
      <c r="A349" s="6">
        <v>80</v>
      </c>
      <c r="B349" t="s">
        <v>519</v>
      </c>
      <c r="C349" t="s">
        <v>520</v>
      </c>
      <c r="D349" t="s">
        <v>15</v>
      </c>
      <c r="E349" s="16">
        <v>0</v>
      </c>
      <c r="F349" s="16">
        <v>0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651.58000000000004</v>
      </c>
      <c r="N349" s="16">
        <v>730</v>
      </c>
      <c r="O349" s="16">
        <v>4184.3500000000004</v>
      </c>
      <c r="P349" s="16">
        <v>14999.76</v>
      </c>
      <c r="Q349" s="16">
        <v>0</v>
      </c>
      <c r="R349" s="16">
        <v>0</v>
      </c>
      <c r="S349" s="16">
        <v>0</v>
      </c>
      <c r="T349" s="16">
        <v>0</v>
      </c>
      <c r="U349" s="16">
        <v>0</v>
      </c>
      <c r="V349" s="16">
        <v>0</v>
      </c>
      <c r="W349" s="16">
        <v>0</v>
      </c>
      <c r="X349" s="16">
        <v>0</v>
      </c>
      <c r="Y349" s="16">
        <v>0</v>
      </c>
      <c r="Z349" s="16">
        <v>0</v>
      </c>
      <c r="AA349" s="16">
        <v>0</v>
      </c>
      <c r="AB349" s="16">
        <v>0</v>
      </c>
      <c r="AC349" s="16">
        <v>0</v>
      </c>
      <c r="AD349" s="16">
        <v>0</v>
      </c>
      <c r="AE349" s="16">
        <v>1141.5</v>
      </c>
      <c r="AF349" s="16">
        <v>0</v>
      </c>
      <c r="AG349" s="16">
        <v>6160.99</v>
      </c>
      <c r="AH349" s="16">
        <v>27868.18</v>
      </c>
    </row>
    <row r="350" spans="1:34" x14ac:dyDescent="0.3">
      <c r="A350" s="6">
        <v>80</v>
      </c>
      <c r="B350" t="s">
        <v>519</v>
      </c>
      <c r="C350" t="s">
        <v>521</v>
      </c>
      <c r="D350" t="s">
        <v>19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  <c r="V350" s="16">
        <v>128.38</v>
      </c>
      <c r="W350" s="16">
        <v>1213.56</v>
      </c>
      <c r="X350" s="16">
        <v>0</v>
      </c>
      <c r="Y350" s="16">
        <v>600</v>
      </c>
      <c r="Z350" s="16">
        <v>0</v>
      </c>
      <c r="AA350" s="16">
        <v>0</v>
      </c>
      <c r="AB350" s="16">
        <v>0</v>
      </c>
      <c r="AC350" s="16">
        <v>0</v>
      </c>
      <c r="AD350" s="16">
        <v>0</v>
      </c>
      <c r="AE350" s="16">
        <v>594</v>
      </c>
      <c r="AF350" s="16">
        <v>0</v>
      </c>
      <c r="AG350" s="16">
        <v>0</v>
      </c>
      <c r="AH350" s="16">
        <v>2535.94</v>
      </c>
    </row>
    <row r="351" spans="1:34" x14ac:dyDescent="0.3">
      <c r="A351" s="6">
        <v>81</v>
      </c>
      <c r="B351" t="s">
        <v>522</v>
      </c>
      <c r="C351" t="s">
        <v>523</v>
      </c>
      <c r="D351" t="s">
        <v>15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45000</v>
      </c>
      <c r="K351" s="16">
        <v>0</v>
      </c>
      <c r="L351" s="16">
        <v>96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  <c r="S351" s="16">
        <v>0</v>
      </c>
      <c r="T351" s="16">
        <v>0</v>
      </c>
      <c r="U351" s="16">
        <v>0</v>
      </c>
      <c r="V351" s="16">
        <v>13810.9</v>
      </c>
      <c r="W351" s="16">
        <v>0</v>
      </c>
      <c r="X351" s="16">
        <v>2560</v>
      </c>
      <c r="Y351" s="16">
        <v>360.16</v>
      </c>
      <c r="Z351" s="16">
        <v>0</v>
      </c>
      <c r="AA351" s="16">
        <v>0</v>
      </c>
      <c r="AB351" s="16">
        <v>0</v>
      </c>
      <c r="AC351" s="16">
        <v>560.17999999999995</v>
      </c>
      <c r="AD351" s="16">
        <v>0</v>
      </c>
      <c r="AE351" s="16">
        <v>1980</v>
      </c>
      <c r="AF351" s="16">
        <v>0</v>
      </c>
      <c r="AG351" s="16">
        <v>1131.5899999999999</v>
      </c>
      <c r="AH351" s="16">
        <v>65498.83</v>
      </c>
    </row>
    <row r="352" spans="1:34" x14ac:dyDescent="0.3">
      <c r="A352" s="6">
        <v>81</v>
      </c>
      <c r="B352" t="s">
        <v>522</v>
      </c>
      <c r="C352" t="s">
        <v>524</v>
      </c>
      <c r="D352" t="s">
        <v>19</v>
      </c>
      <c r="E352" s="16">
        <v>0</v>
      </c>
      <c r="F352" s="16">
        <v>0</v>
      </c>
      <c r="G352" s="16">
        <v>0</v>
      </c>
      <c r="H352" s="16">
        <v>0</v>
      </c>
      <c r="I352" s="16">
        <v>0</v>
      </c>
      <c r="J352" s="16">
        <v>0</v>
      </c>
      <c r="K352" s="16">
        <v>0</v>
      </c>
      <c r="L352" s="16">
        <v>0</v>
      </c>
      <c r="M352" s="16">
        <v>0</v>
      </c>
      <c r="N352" s="16">
        <v>0</v>
      </c>
      <c r="O352" s="16">
        <v>0</v>
      </c>
      <c r="P352" s="16">
        <v>0</v>
      </c>
      <c r="Q352" s="16">
        <v>0</v>
      </c>
      <c r="R352" s="16">
        <v>0</v>
      </c>
      <c r="S352" s="16">
        <v>0</v>
      </c>
      <c r="T352" s="16">
        <v>0</v>
      </c>
      <c r="U352" s="16">
        <v>0</v>
      </c>
      <c r="V352" s="16">
        <v>0</v>
      </c>
      <c r="W352" s="16">
        <v>0</v>
      </c>
      <c r="X352" s="16">
        <v>0</v>
      </c>
      <c r="Y352" s="16">
        <v>0</v>
      </c>
      <c r="Z352" s="16">
        <v>0</v>
      </c>
      <c r="AA352" s="16">
        <v>0</v>
      </c>
      <c r="AB352" s="16">
        <v>0</v>
      </c>
      <c r="AC352" s="16">
        <v>0</v>
      </c>
      <c r="AD352" s="16">
        <v>0</v>
      </c>
      <c r="AE352" s="16">
        <v>199.98</v>
      </c>
      <c r="AF352" s="16">
        <v>0</v>
      </c>
      <c r="AG352" s="16">
        <v>0</v>
      </c>
      <c r="AH352" s="16">
        <v>199.98</v>
      </c>
    </row>
    <row r="353" spans="1:34" x14ac:dyDescent="0.3">
      <c r="A353" s="6">
        <v>82</v>
      </c>
      <c r="B353" t="s">
        <v>525</v>
      </c>
      <c r="C353" t="s">
        <v>526</v>
      </c>
      <c r="D353" t="s">
        <v>15</v>
      </c>
      <c r="E353" s="16">
        <v>0</v>
      </c>
      <c r="F353" s="16">
        <v>98146</v>
      </c>
      <c r="G353" s="16">
        <v>16812</v>
      </c>
      <c r="H353" s="16">
        <v>0</v>
      </c>
      <c r="I353" s="16">
        <v>97451</v>
      </c>
      <c r="J353" s="16">
        <v>0</v>
      </c>
      <c r="K353" s="16">
        <v>0</v>
      </c>
      <c r="L353" s="16">
        <v>0</v>
      </c>
      <c r="M353" s="16">
        <v>0</v>
      </c>
      <c r="N353" s="16">
        <v>609</v>
      </c>
      <c r="O353" s="16">
        <v>6721</v>
      </c>
      <c r="P353" s="16">
        <v>6259</v>
      </c>
      <c r="Q353" s="16">
        <v>0</v>
      </c>
      <c r="R353" s="16">
        <v>0</v>
      </c>
      <c r="S353" s="16">
        <v>0</v>
      </c>
      <c r="T353" s="16">
        <v>0</v>
      </c>
      <c r="U353" s="16">
        <v>0</v>
      </c>
      <c r="V353" s="16">
        <v>0</v>
      </c>
      <c r="W353" s="16">
        <v>0</v>
      </c>
      <c r="X353" s="16">
        <v>0</v>
      </c>
      <c r="Y353" s="16">
        <v>0</v>
      </c>
      <c r="Z353" s="16">
        <v>0</v>
      </c>
      <c r="AA353" s="16">
        <v>0</v>
      </c>
      <c r="AB353" s="16">
        <v>0</v>
      </c>
      <c r="AC353" s="16">
        <v>3723</v>
      </c>
      <c r="AD353" s="16">
        <v>0</v>
      </c>
      <c r="AE353" s="16">
        <v>0</v>
      </c>
      <c r="AF353" s="16">
        <v>0</v>
      </c>
      <c r="AG353" s="16">
        <v>1750</v>
      </c>
      <c r="AH353" s="16">
        <v>231471</v>
      </c>
    </row>
    <row r="354" spans="1:34" x14ac:dyDescent="0.3">
      <c r="A354" s="6">
        <v>82</v>
      </c>
      <c r="B354" t="s">
        <v>525</v>
      </c>
      <c r="C354" t="s">
        <v>527</v>
      </c>
      <c r="D354" t="s">
        <v>23</v>
      </c>
      <c r="E354" s="16">
        <v>0</v>
      </c>
      <c r="F354" s="16">
        <v>48563.040000000001</v>
      </c>
      <c r="G354" s="16">
        <v>6385.5</v>
      </c>
      <c r="H354" s="16">
        <v>0</v>
      </c>
      <c r="I354" s="16">
        <v>91893</v>
      </c>
      <c r="J354" s="16">
        <v>0</v>
      </c>
      <c r="K354" s="16">
        <v>27290.02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  <c r="V354" s="16">
        <v>0</v>
      </c>
      <c r="W354" s="16">
        <v>20866.45</v>
      </c>
      <c r="X354" s="16">
        <v>1913910.55</v>
      </c>
      <c r="Y354" s="16">
        <v>0</v>
      </c>
      <c r="Z354" s="16">
        <v>0</v>
      </c>
      <c r="AA354" s="16">
        <v>4961.3100000000004</v>
      </c>
      <c r="AB354" s="16">
        <v>0</v>
      </c>
      <c r="AC354" s="16">
        <v>672.89</v>
      </c>
      <c r="AD354" s="16">
        <v>0</v>
      </c>
      <c r="AE354" s="16">
        <v>0</v>
      </c>
      <c r="AF354" s="16">
        <v>0</v>
      </c>
      <c r="AG354" s="16">
        <v>218643</v>
      </c>
      <c r="AH354" s="16">
        <v>2333185.7599999998</v>
      </c>
    </row>
    <row r="355" spans="1:34" x14ac:dyDescent="0.3">
      <c r="A355" s="6">
        <v>82</v>
      </c>
      <c r="B355" t="s">
        <v>525</v>
      </c>
      <c r="C355" t="s">
        <v>528</v>
      </c>
      <c r="D355" t="s">
        <v>19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  <c r="S355" s="16">
        <v>0</v>
      </c>
      <c r="T355" s="16">
        <v>0</v>
      </c>
      <c r="U355" s="16">
        <v>0</v>
      </c>
      <c r="V355" s="16">
        <v>0</v>
      </c>
      <c r="W355" s="16">
        <v>11265.38</v>
      </c>
      <c r="X355" s="16">
        <v>11500</v>
      </c>
      <c r="Y355" s="16">
        <v>0</v>
      </c>
      <c r="Z355" s="16">
        <v>0</v>
      </c>
      <c r="AA355" s="16">
        <v>0</v>
      </c>
      <c r="AB355" s="16">
        <v>0</v>
      </c>
      <c r="AC355" s="16">
        <v>4781.74</v>
      </c>
      <c r="AD355" s="16">
        <v>0</v>
      </c>
      <c r="AE355" s="16">
        <v>0</v>
      </c>
      <c r="AF355" s="16">
        <v>0</v>
      </c>
      <c r="AG355" s="16">
        <v>33608.83</v>
      </c>
      <c r="AH355" s="16">
        <v>61155.95</v>
      </c>
    </row>
    <row r="356" spans="1:34" x14ac:dyDescent="0.3">
      <c r="A356" s="6">
        <v>83</v>
      </c>
      <c r="B356" t="s">
        <v>529</v>
      </c>
      <c r="C356" t="s">
        <v>530</v>
      </c>
      <c r="D356" t="s">
        <v>15</v>
      </c>
      <c r="E356" s="16">
        <v>0</v>
      </c>
      <c r="F356" s="16">
        <v>0</v>
      </c>
      <c r="G356" s="16">
        <v>0</v>
      </c>
      <c r="H356" s="16">
        <v>0</v>
      </c>
      <c r="I356" s="16">
        <v>11522.5</v>
      </c>
      <c r="J356" s="16">
        <v>0</v>
      </c>
      <c r="K356" s="16">
        <v>2066.83</v>
      </c>
      <c r="L356" s="16">
        <v>144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  <c r="S356" s="16">
        <v>0</v>
      </c>
      <c r="T356" s="16">
        <v>0</v>
      </c>
      <c r="U356" s="16">
        <v>0</v>
      </c>
      <c r="V356" s="16">
        <v>0</v>
      </c>
      <c r="W356" s="16">
        <v>0</v>
      </c>
      <c r="X356" s="16">
        <v>0</v>
      </c>
      <c r="Y356" s="16">
        <v>0</v>
      </c>
      <c r="Z356" s="16">
        <v>0</v>
      </c>
      <c r="AA356" s="16">
        <v>70</v>
      </c>
      <c r="AB356" s="16">
        <v>0</v>
      </c>
      <c r="AC356" s="16">
        <v>8254.94</v>
      </c>
      <c r="AD356" s="16">
        <v>0</v>
      </c>
      <c r="AE356" s="16">
        <v>491.4</v>
      </c>
      <c r="AF356" s="16">
        <v>0</v>
      </c>
      <c r="AG356" s="16">
        <v>85.45</v>
      </c>
      <c r="AH356" s="16">
        <v>22635.119999999999</v>
      </c>
    </row>
    <row r="357" spans="1:34" x14ac:dyDescent="0.3">
      <c r="A357" s="6">
        <v>83</v>
      </c>
      <c r="B357" t="s">
        <v>529</v>
      </c>
      <c r="C357" t="s">
        <v>531</v>
      </c>
      <c r="D357" t="s">
        <v>19</v>
      </c>
      <c r="E357" s="16">
        <v>0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17900</v>
      </c>
      <c r="U357" s="16">
        <v>0</v>
      </c>
      <c r="V357" s="16">
        <v>0</v>
      </c>
      <c r="W357" s="16">
        <v>12500</v>
      </c>
      <c r="X357" s="16">
        <v>17900</v>
      </c>
      <c r="Y357" s="16">
        <v>6047.91</v>
      </c>
      <c r="Z357" s="16">
        <v>0</v>
      </c>
      <c r="AA357" s="16">
        <v>60.7</v>
      </c>
      <c r="AB357" s="16">
        <v>0</v>
      </c>
      <c r="AC357" s="16">
        <v>686.83</v>
      </c>
      <c r="AD357" s="16">
        <v>0</v>
      </c>
      <c r="AE357" s="16">
        <v>0</v>
      </c>
      <c r="AF357" s="16">
        <v>0</v>
      </c>
      <c r="AG357" s="16">
        <v>1150.55</v>
      </c>
      <c r="AH357" s="16">
        <v>56245.99</v>
      </c>
    </row>
    <row r="358" spans="1:34" x14ac:dyDescent="0.3">
      <c r="A358" s="6">
        <v>83</v>
      </c>
      <c r="B358" t="s">
        <v>529</v>
      </c>
      <c r="C358" t="s">
        <v>532</v>
      </c>
      <c r="D358" t="s">
        <v>65</v>
      </c>
      <c r="E358" s="16">
        <v>0</v>
      </c>
      <c r="F358" s="16">
        <v>0</v>
      </c>
      <c r="G358" s="16">
        <v>0</v>
      </c>
      <c r="H358" s="16">
        <v>3600</v>
      </c>
      <c r="I358" s="16">
        <v>0</v>
      </c>
      <c r="J358" s="16">
        <v>522693.16</v>
      </c>
      <c r="K358" s="16">
        <v>0</v>
      </c>
      <c r="L358" s="16">
        <v>2442</v>
      </c>
      <c r="M358" s="16">
        <v>0</v>
      </c>
      <c r="N358" s="16">
        <v>1548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  <c r="V358" s="16">
        <v>0</v>
      </c>
      <c r="W358" s="16">
        <v>0</v>
      </c>
      <c r="X358" s="16">
        <v>0</v>
      </c>
      <c r="Y358" s="16">
        <v>0</v>
      </c>
      <c r="Z358" s="16">
        <v>0</v>
      </c>
      <c r="AA358" s="16">
        <v>0</v>
      </c>
      <c r="AB358" s="16">
        <v>0</v>
      </c>
      <c r="AC358" s="16">
        <v>0</v>
      </c>
      <c r="AD358" s="16">
        <v>0</v>
      </c>
      <c r="AE358" s="16">
        <v>114.8</v>
      </c>
      <c r="AF358" s="16">
        <v>0</v>
      </c>
      <c r="AG358" s="16">
        <v>0</v>
      </c>
      <c r="AH358" s="16">
        <v>530397.96</v>
      </c>
    </row>
    <row r="359" spans="1:34" x14ac:dyDescent="0.3">
      <c r="A359" s="6">
        <v>83</v>
      </c>
      <c r="B359" t="s">
        <v>529</v>
      </c>
      <c r="C359" t="s">
        <v>533</v>
      </c>
      <c r="D359" t="s">
        <v>534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3270</v>
      </c>
      <c r="S359" s="16">
        <v>0</v>
      </c>
      <c r="T359" s="16">
        <v>0</v>
      </c>
      <c r="U359" s="16">
        <v>0</v>
      </c>
      <c r="V359" s="16">
        <v>50</v>
      </c>
      <c r="W359" s="16">
        <v>0</v>
      </c>
      <c r="X359" s="16">
        <v>0</v>
      </c>
      <c r="Y359" s="16">
        <v>504.82</v>
      </c>
      <c r="Z359" s="16">
        <v>0</v>
      </c>
      <c r="AA359" s="16">
        <v>0</v>
      </c>
      <c r="AB359" s="16">
        <v>0</v>
      </c>
      <c r="AC359" s="16">
        <v>0</v>
      </c>
      <c r="AD359" s="16">
        <v>0</v>
      </c>
      <c r="AE359" s="16">
        <v>924</v>
      </c>
      <c r="AF359" s="16">
        <v>50</v>
      </c>
      <c r="AG359" s="16">
        <v>0</v>
      </c>
      <c r="AH359" s="16">
        <v>4798.82</v>
      </c>
    </row>
    <row r="360" spans="1:34" x14ac:dyDescent="0.3">
      <c r="A360" s="6">
        <v>84</v>
      </c>
      <c r="B360" t="s">
        <v>535</v>
      </c>
      <c r="C360" t="s">
        <v>536</v>
      </c>
      <c r="D360" t="s">
        <v>15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  <c r="S360" s="16">
        <v>0</v>
      </c>
      <c r="T360" s="16">
        <v>0</v>
      </c>
      <c r="U360" s="16">
        <v>0</v>
      </c>
      <c r="V360" s="16">
        <v>0</v>
      </c>
      <c r="W360" s="16">
        <v>0</v>
      </c>
      <c r="X360" s="16">
        <v>0</v>
      </c>
      <c r="Y360" s="16">
        <v>0</v>
      </c>
      <c r="Z360" s="16">
        <v>0</v>
      </c>
      <c r="AA360" s="16">
        <v>0</v>
      </c>
      <c r="AB360" s="16">
        <v>0</v>
      </c>
      <c r="AC360" s="16">
        <v>5923</v>
      </c>
      <c r="AD360" s="16">
        <v>0</v>
      </c>
      <c r="AE360" s="16">
        <v>0</v>
      </c>
      <c r="AF360" s="16">
        <v>0</v>
      </c>
      <c r="AG360" s="16">
        <v>0</v>
      </c>
      <c r="AH360" s="16">
        <v>5923</v>
      </c>
    </row>
    <row r="361" spans="1:34" x14ac:dyDescent="0.3">
      <c r="A361" s="6">
        <v>84</v>
      </c>
      <c r="B361" t="s">
        <v>535</v>
      </c>
      <c r="C361" t="s">
        <v>537</v>
      </c>
      <c r="D361" t="s">
        <v>23</v>
      </c>
      <c r="E361" s="16">
        <v>0</v>
      </c>
      <c r="F361" s="16">
        <v>46031</v>
      </c>
      <c r="G361" s="16">
        <v>7142</v>
      </c>
      <c r="H361" s="16">
        <v>0</v>
      </c>
      <c r="I361" s="16">
        <v>49050</v>
      </c>
      <c r="J361" s="16">
        <v>84267</v>
      </c>
      <c r="K361" s="16">
        <v>0</v>
      </c>
      <c r="L361" s="16">
        <v>0</v>
      </c>
      <c r="M361" s="16">
        <v>0</v>
      </c>
      <c r="N361" s="16">
        <v>0</v>
      </c>
      <c r="O361" s="16">
        <v>12743</v>
      </c>
      <c r="P361" s="16">
        <v>257804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  <c r="V361" s="16">
        <v>7404</v>
      </c>
      <c r="W361" s="16">
        <v>70495</v>
      </c>
      <c r="X361" s="16">
        <v>0</v>
      </c>
      <c r="Y361" s="16">
        <v>910</v>
      </c>
      <c r="Z361" s="16">
        <v>0</v>
      </c>
      <c r="AA361" s="16">
        <v>19431</v>
      </c>
      <c r="AB361" s="16">
        <v>0</v>
      </c>
      <c r="AC361" s="16">
        <v>13505</v>
      </c>
      <c r="AD361" s="16">
        <v>0</v>
      </c>
      <c r="AE361" s="16">
        <v>0</v>
      </c>
      <c r="AF361" s="16">
        <v>0</v>
      </c>
      <c r="AG361" s="16">
        <v>1400</v>
      </c>
      <c r="AH361" s="16">
        <v>570182</v>
      </c>
    </row>
    <row r="362" spans="1:34" x14ac:dyDescent="0.3">
      <c r="A362" s="6">
        <v>84</v>
      </c>
      <c r="B362" t="s">
        <v>535</v>
      </c>
      <c r="C362" t="s">
        <v>538</v>
      </c>
      <c r="D362" t="s">
        <v>104</v>
      </c>
      <c r="E362" s="16">
        <v>0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  <c r="V362" s="16">
        <v>0</v>
      </c>
      <c r="W362" s="16">
        <v>0</v>
      </c>
      <c r="X362" s="16">
        <v>0</v>
      </c>
      <c r="Y362" s="16">
        <v>0</v>
      </c>
      <c r="Z362" s="16">
        <v>0</v>
      </c>
      <c r="AA362" s="16">
        <v>0</v>
      </c>
      <c r="AB362" s="16">
        <v>0</v>
      </c>
      <c r="AC362" s="16">
        <v>0</v>
      </c>
      <c r="AD362" s="16">
        <v>0</v>
      </c>
      <c r="AE362" s="16">
        <v>0</v>
      </c>
      <c r="AF362" s="16">
        <v>0</v>
      </c>
      <c r="AG362" s="16">
        <v>0</v>
      </c>
      <c r="AH362" s="16">
        <v>0</v>
      </c>
    </row>
    <row r="363" spans="1:34" x14ac:dyDescent="0.3">
      <c r="A363" s="6">
        <v>84</v>
      </c>
      <c r="B363" t="s">
        <v>535</v>
      </c>
      <c r="C363" t="s">
        <v>539</v>
      </c>
      <c r="D363" t="s">
        <v>540</v>
      </c>
      <c r="E363" s="16">
        <v>0</v>
      </c>
      <c r="F363" s="16">
        <v>0</v>
      </c>
      <c r="G363" s="16">
        <v>0</v>
      </c>
      <c r="H363" s="16">
        <v>0</v>
      </c>
      <c r="I363" s="16">
        <v>0</v>
      </c>
      <c r="J363" s="16">
        <v>0</v>
      </c>
      <c r="K363" s="16">
        <v>0</v>
      </c>
      <c r="L363" s="16">
        <v>0</v>
      </c>
      <c r="M363" s="16">
        <v>0</v>
      </c>
      <c r="N363" s="16">
        <v>0</v>
      </c>
      <c r="O363" s="16">
        <v>0</v>
      </c>
      <c r="P363" s="16">
        <v>0</v>
      </c>
      <c r="Q363" s="16">
        <v>0</v>
      </c>
      <c r="R363" s="16">
        <v>0</v>
      </c>
      <c r="S363" s="16">
        <v>0</v>
      </c>
      <c r="T363" s="16">
        <v>0</v>
      </c>
      <c r="U363" s="16">
        <v>0</v>
      </c>
      <c r="V363" s="16">
        <v>0</v>
      </c>
      <c r="W363" s="16">
        <v>1342.58</v>
      </c>
      <c r="X363" s="16">
        <v>0</v>
      </c>
      <c r="Y363" s="16">
        <v>0</v>
      </c>
      <c r="Z363" s="16">
        <v>0</v>
      </c>
      <c r="AA363" s="16">
        <v>625.62</v>
      </c>
      <c r="AB363" s="16">
        <v>100</v>
      </c>
      <c r="AC363" s="16">
        <v>5894.58</v>
      </c>
      <c r="AD363" s="16">
        <v>0</v>
      </c>
      <c r="AE363" s="16">
        <v>0</v>
      </c>
      <c r="AF363" s="16">
        <v>0</v>
      </c>
      <c r="AG363" s="16">
        <v>0</v>
      </c>
      <c r="AH363" s="16">
        <v>7962.78</v>
      </c>
    </row>
    <row r="364" spans="1:34" x14ac:dyDescent="0.3">
      <c r="A364" s="6">
        <v>84</v>
      </c>
      <c r="B364" t="s">
        <v>535</v>
      </c>
      <c r="C364" t="s">
        <v>541</v>
      </c>
      <c r="D364" t="s">
        <v>542</v>
      </c>
      <c r="E364" s="16">
        <v>0</v>
      </c>
      <c r="F364" s="16">
        <v>0</v>
      </c>
      <c r="G364" s="16">
        <v>0</v>
      </c>
      <c r="H364" s="16">
        <v>0</v>
      </c>
      <c r="I364" s="16">
        <v>0</v>
      </c>
      <c r="J364" s="16">
        <v>0</v>
      </c>
      <c r="K364" s="16">
        <v>0</v>
      </c>
      <c r="L364" s="16">
        <v>0</v>
      </c>
      <c r="M364" s="16">
        <v>0</v>
      </c>
      <c r="N364" s="16">
        <v>0</v>
      </c>
      <c r="O364" s="16">
        <v>2746.91</v>
      </c>
      <c r="P364" s="16">
        <v>17947.66</v>
      </c>
      <c r="Q364" s="16">
        <v>0</v>
      </c>
      <c r="R364" s="16">
        <v>0</v>
      </c>
      <c r="S364" s="16">
        <v>0</v>
      </c>
      <c r="T364" s="16">
        <v>0</v>
      </c>
      <c r="U364" s="16">
        <v>0</v>
      </c>
      <c r="V364" s="16">
        <v>0</v>
      </c>
      <c r="W364" s="16">
        <v>0</v>
      </c>
      <c r="X364" s="16">
        <v>0</v>
      </c>
      <c r="Y364" s="16">
        <v>0</v>
      </c>
      <c r="Z364" s="16">
        <v>0</v>
      </c>
      <c r="AA364" s="16">
        <v>6340.88</v>
      </c>
      <c r="AB364" s="16">
        <v>175</v>
      </c>
      <c r="AC364" s="16">
        <v>290.26</v>
      </c>
      <c r="AD364" s="16">
        <v>1050</v>
      </c>
      <c r="AE364" s="16">
        <v>1362.45</v>
      </c>
      <c r="AF364" s="16">
        <v>0</v>
      </c>
      <c r="AG364" s="16">
        <v>0</v>
      </c>
      <c r="AH364" s="16">
        <v>29913.16</v>
      </c>
    </row>
    <row r="365" spans="1:34" x14ac:dyDescent="0.3">
      <c r="A365" s="6">
        <v>85</v>
      </c>
      <c r="B365" t="s">
        <v>543</v>
      </c>
      <c r="C365" t="s">
        <v>544</v>
      </c>
      <c r="D365" t="s">
        <v>15</v>
      </c>
      <c r="E365" s="16">
        <v>0</v>
      </c>
      <c r="F365" s="16">
        <v>9500</v>
      </c>
      <c r="G365" s="16">
        <v>1400</v>
      </c>
      <c r="H365" s="16">
        <v>0</v>
      </c>
      <c r="I365" s="16">
        <v>1000</v>
      </c>
      <c r="J365" s="16">
        <v>352555</v>
      </c>
      <c r="K365" s="16">
        <v>0</v>
      </c>
      <c r="L365" s="16">
        <v>4500</v>
      </c>
      <c r="M365" s="16">
        <v>0</v>
      </c>
      <c r="N365" s="16">
        <v>4500</v>
      </c>
      <c r="O365" s="16">
        <v>1000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  <c r="V365" s="16">
        <v>200</v>
      </c>
      <c r="W365" s="16">
        <v>0</v>
      </c>
      <c r="X365" s="16">
        <v>0</v>
      </c>
      <c r="Y365" s="16">
        <v>0</v>
      </c>
      <c r="Z365" s="16">
        <v>0</v>
      </c>
      <c r="AA365" s="16">
        <v>0</v>
      </c>
      <c r="AB365" s="16">
        <v>2300</v>
      </c>
      <c r="AC365" s="16">
        <v>5200</v>
      </c>
      <c r="AD365" s="16">
        <v>0</v>
      </c>
      <c r="AE365" s="16">
        <v>0</v>
      </c>
      <c r="AF365" s="16">
        <v>0</v>
      </c>
      <c r="AG365" s="16">
        <v>4000</v>
      </c>
      <c r="AH365" s="16">
        <v>386155</v>
      </c>
    </row>
    <row r="366" spans="1:34" x14ac:dyDescent="0.3">
      <c r="A366" s="6">
        <v>85</v>
      </c>
      <c r="B366" t="s">
        <v>543</v>
      </c>
      <c r="C366" t="s">
        <v>545</v>
      </c>
      <c r="D366" t="s">
        <v>17</v>
      </c>
      <c r="E366" s="16">
        <v>0</v>
      </c>
      <c r="F366" s="16">
        <v>0</v>
      </c>
      <c r="G366" s="16">
        <v>455.54</v>
      </c>
      <c r="H366" s="16">
        <v>0</v>
      </c>
      <c r="I366" s="16">
        <v>1350</v>
      </c>
      <c r="J366" s="16">
        <v>3000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641</v>
      </c>
      <c r="S366" s="16">
        <v>0</v>
      </c>
      <c r="T366" s="16">
        <v>0</v>
      </c>
      <c r="U366" s="16">
        <v>0</v>
      </c>
      <c r="V366" s="16">
        <v>0</v>
      </c>
      <c r="W366" s="16">
        <v>0</v>
      </c>
      <c r="X366" s="16">
        <v>0</v>
      </c>
      <c r="Y366" s="16">
        <v>0</v>
      </c>
      <c r="Z366" s="16">
        <v>0</v>
      </c>
      <c r="AA366" s="16">
        <v>0</v>
      </c>
      <c r="AB366" s="16">
        <v>0</v>
      </c>
      <c r="AC366" s="16">
        <v>5038.84</v>
      </c>
      <c r="AD366" s="16">
        <v>0</v>
      </c>
      <c r="AE366" s="16">
        <v>0</v>
      </c>
      <c r="AF366" s="16">
        <v>0</v>
      </c>
      <c r="AG366" s="16">
        <v>6319.05</v>
      </c>
      <c r="AH366" s="16">
        <v>16804.43</v>
      </c>
    </row>
    <row r="367" spans="1:34" x14ac:dyDescent="0.3">
      <c r="A367" s="6">
        <v>85</v>
      </c>
      <c r="B367" t="s">
        <v>543</v>
      </c>
      <c r="C367" t="s">
        <v>546</v>
      </c>
      <c r="D367" t="s">
        <v>19</v>
      </c>
      <c r="E367" s="16">
        <v>0</v>
      </c>
      <c r="F367" s="16">
        <v>0</v>
      </c>
      <c r="G367" s="16">
        <v>0</v>
      </c>
      <c r="H367" s="16">
        <v>0</v>
      </c>
      <c r="I367" s="16">
        <v>0</v>
      </c>
      <c r="J367" s="16">
        <v>0</v>
      </c>
      <c r="K367" s="16">
        <v>0</v>
      </c>
      <c r="L367" s="16">
        <v>0</v>
      </c>
      <c r="M367" s="16">
        <v>0</v>
      </c>
      <c r="N367" s="16">
        <v>0</v>
      </c>
      <c r="O367" s="16">
        <v>0</v>
      </c>
      <c r="P367" s="16">
        <v>0</v>
      </c>
      <c r="Q367" s="16">
        <v>0</v>
      </c>
      <c r="R367" s="16">
        <v>0</v>
      </c>
      <c r="S367" s="16">
        <v>0</v>
      </c>
      <c r="T367" s="16">
        <v>0</v>
      </c>
      <c r="U367" s="16">
        <v>0</v>
      </c>
      <c r="V367" s="16">
        <v>0</v>
      </c>
      <c r="W367" s="16">
        <v>369273.7</v>
      </c>
      <c r="X367" s="16">
        <v>20700</v>
      </c>
      <c r="Y367" s="16">
        <v>3375</v>
      </c>
      <c r="Z367" s="16">
        <v>0</v>
      </c>
      <c r="AA367" s="16">
        <v>1184.53</v>
      </c>
      <c r="AB367" s="16">
        <v>8875</v>
      </c>
      <c r="AC367" s="16">
        <v>0</v>
      </c>
      <c r="AD367" s="16">
        <v>0</v>
      </c>
      <c r="AE367" s="16">
        <v>0</v>
      </c>
      <c r="AF367" s="16">
        <v>0</v>
      </c>
      <c r="AG367" s="16">
        <v>0</v>
      </c>
      <c r="AH367" s="16">
        <v>403408.23</v>
      </c>
    </row>
    <row r="368" spans="1:34" x14ac:dyDescent="0.3">
      <c r="A368" s="6">
        <v>85</v>
      </c>
      <c r="B368" t="s">
        <v>543</v>
      </c>
      <c r="C368" t="s">
        <v>547</v>
      </c>
      <c r="D368" t="s">
        <v>548</v>
      </c>
      <c r="E368" s="16">
        <v>0</v>
      </c>
      <c r="F368" s="16">
        <v>0</v>
      </c>
      <c r="G368" s="16">
        <v>0</v>
      </c>
      <c r="H368" s="16">
        <v>0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16">
        <v>0</v>
      </c>
      <c r="T368" s="16">
        <v>0</v>
      </c>
      <c r="U368" s="16">
        <v>0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1500</v>
      </c>
      <c r="AB368" s="16">
        <v>0</v>
      </c>
      <c r="AC368" s="16">
        <v>0</v>
      </c>
      <c r="AD368" s="16">
        <v>0</v>
      </c>
      <c r="AE368" s="16">
        <v>0</v>
      </c>
      <c r="AF368" s="16">
        <v>0</v>
      </c>
      <c r="AG368" s="16">
        <v>0</v>
      </c>
      <c r="AH368" s="16">
        <v>1500</v>
      </c>
    </row>
    <row r="369" spans="1:34" x14ac:dyDescent="0.3">
      <c r="A369" s="6">
        <v>86</v>
      </c>
      <c r="B369" t="s">
        <v>549</v>
      </c>
      <c r="C369" t="s">
        <v>550</v>
      </c>
      <c r="D369" t="s">
        <v>15</v>
      </c>
      <c r="E369" s="16">
        <v>0</v>
      </c>
      <c r="F369" s="16">
        <v>0</v>
      </c>
      <c r="G369" s="16">
        <v>197.18</v>
      </c>
      <c r="H369" s="16">
        <v>0</v>
      </c>
      <c r="I369" s="16">
        <v>0</v>
      </c>
      <c r="J369" s="16">
        <v>29836.61</v>
      </c>
      <c r="K369" s="16">
        <v>0</v>
      </c>
      <c r="L369" s="16">
        <v>0</v>
      </c>
      <c r="M369" s="16">
        <v>0</v>
      </c>
      <c r="N369" s="16">
        <v>565.24</v>
      </c>
      <c r="O369" s="16">
        <v>0</v>
      </c>
      <c r="P369" s="16">
        <v>0</v>
      </c>
      <c r="Q369" s="16">
        <v>0</v>
      </c>
      <c r="R369" s="16">
        <v>0</v>
      </c>
      <c r="S369" s="16">
        <v>0</v>
      </c>
      <c r="T369" s="16">
        <v>0</v>
      </c>
      <c r="U369" s="16">
        <v>0</v>
      </c>
      <c r="V369" s="16">
        <v>0</v>
      </c>
      <c r="W369" s="16">
        <v>0</v>
      </c>
      <c r="X369" s="16">
        <v>0</v>
      </c>
      <c r="Y369" s="16">
        <v>0</v>
      </c>
      <c r="Z369" s="16">
        <v>0</v>
      </c>
      <c r="AA369" s="16">
        <v>0</v>
      </c>
      <c r="AB369" s="16">
        <v>0</v>
      </c>
      <c r="AC369" s="16">
        <v>2057.5</v>
      </c>
      <c r="AD369" s="16">
        <v>0</v>
      </c>
      <c r="AE369" s="16">
        <v>499.86</v>
      </c>
      <c r="AF369" s="16">
        <v>0</v>
      </c>
      <c r="AG369" s="16">
        <v>2645.09</v>
      </c>
      <c r="AH369" s="16">
        <v>35801.480000000003</v>
      </c>
    </row>
    <row r="370" spans="1:34" x14ac:dyDescent="0.3">
      <c r="A370" s="6">
        <v>87</v>
      </c>
      <c r="B370" t="s">
        <v>551</v>
      </c>
      <c r="C370" t="s">
        <v>552</v>
      </c>
      <c r="D370" t="s">
        <v>15</v>
      </c>
      <c r="E370" s="16">
        <v>0</v>
      </c>
      <c r="F370" s="16">
        <v>29517.87</v>
      </c>
      <c r="G370" s="16">
        <v>4573.8999999999996</v>
      </c>
      <c r="H370" s="16">
        <v>0</v>
      </c>
      <c r="I370" s="16">
        <v>0</v>
      </c>
      <c r="J370" s="16">
        <v>7290.6</v>
      </c>
      <c r="K370" s="16">
        <v>434.95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  <c r="V370" s="16">
        <v>0</v>
      </c>
      <c r="W370" s="16">
        <v>0</v>
      </c>
      <c r="X370" s="16">
        <v>0</v>
      </c>
      <c r="Y370" s="16">
        <v>0</v>
      </c>
      <c r="Z370" s="16">
        <v>0</v>
      </c>
      <c r="AA370" s="16">
        <v>1153.78</v>
      </c>
      <c r="AB370" s="16">
        <v>0</v>
      </c>
      <c r="AC370" s="16">
        <v>1852.85</v>
      </c>
      <c r="AD370" s="16">
        <v>0</v>
      </c>
      <c r="AE370" s="16">
        <v>2938.44</v>
      </c>
      <c r="AF370" s="16">
        <v>0</v>
      </c>
      <c r="AG370" s="16">
        <v>0</v>
      </c>
      <c r="AH370" s="16">
        <v>47762.39</v>
      </c>
    </row>
    <row r="371" spans="1:34" x14ac:dyDescent="0.3">
      <c r="A371" s="6">
        <v>87</v>
      </c>
      <c r="B371" t="s">
        <v>551</v>
      </c>
      <c r="C371" t="s">
        <v>553</v>
      </c>
      <c r="D371" t="s">
        <v>23</v>
      </c>
      <c r="E371" s="16">
        <v>0</v>
      </c>
      <c r="F371" s="16">
        <v>792.65</v>
      </c>
      <c r="G371" s="16">
        <v>101.25</v>
      </c>
      <c r="H371" s="16">
        <v>0</v>
      </c>
      <c r="I371" s="16">
        <v>10212</v>
      </c>
      <c r="J371" s="16">
        <v>952.5</v>
      </c>
      <c r="K371" s="16">
        <v>0</v>
      </c>
      <c r="L371" s="16">
        <v>0</v>
      </c>
      <c r="M371" s="16">
        <v>0</v>
      </c>
      <c r="N371" s="16">
        <v>0</v>
      </c>
      <c r="O371" s="16">
        <v>902.91</v>
      </c>
      <c r="P371" s="16">
        <v>0</v>
      </c>
      <c r="Q371" s="16">
        <v>0</v>
      </c>
      <c r="R371" s="16">
        <v>0</v>
      </c>
      <c r="S371" s="16">
        <v>0</v>
      </c>
      <c r="T371" s="16">
        <v>0</v>
      </c>
      <c r="U371" s="16">
        <v>0</v>
      </c>
      <c r="V371" s="16">
        <v>0</v>
      </c>
      <c r="W371" s="16">
        <v>0</v>
      </c>
      <c r="X371" s="16">
        <v>0</v>
      </c>
      <c r="Y371" s="16">
        <v>0</v>
      </c>
      <c r="Z371" s="16">
        <v>0</v>
      </c>
      <c r="AA371" s="16">
        <v>825</v>
      </c>
      <c r="AB371" s="16">
        <v>0</v>
      </c>
      <c r="AC371" s="16">
        <v>0</v>
      </c>
      <c r="AD371" s="16">
        <v>0</v>
      </c>
      <c r="AE371" s="16">
        <v>3000</v>
      </c>
      <c r="AF371" s="16">
        <v>0</v>
      </c>
      <c r="AG371" s="16">
        <v>0</v>
      </c>
      <c r="AH371" s="16">
        <v>16786.310000000001</v>
      </c>
    </row>
    <row r="372" spans="1:34" x14ac:dyDescent="0.3">
      <c r="A372" s="6">
        <v>87</v>
      </c>
      <c r="B372" t="s">
        <v>551</v>
      </c>
      <c r="C372" t="s">
        <v>554</v>
      </c>
      <c r="D372" t="s">
        <v>32</v>
      </c>
      <c r="E372" s="16">
        <v>0</v>
      </c>
      <c r="F372" s="16">
        <v>4884.55</v>
      </c>
      <c r="G372" s="16">
        <v>741.56</v>
      </c>
      <c r="H372" s="16">
        <v>0</v>
      </c>
      <c r="I372" s="16">
        <v>0</v>
      </c>
      <c r="J372" s="16">
        <v>0</v>
      </c>
      <c r="K372" s="16">
        <v>969.9</v>
      </c>
      <c r="L372" s="16">
        <v>0</v>
      </c>
      <c r="M372" s="16">
        <v>0</v>
      </c>
      <c r="N372" s="16">
        <v>0</v>
      </c>
      <c r="O372" s="16">
        <v>0</v>
      </c>
      <c r="P372" s="16">
        <v>1216</v>
      </c>
      <c r="Q372" s="16">
        <v>0</v>
      </c>
      <c r="R372" s="16">
        <v>0</v>
      </c>
      <c r="S372" s="16">
        <v>0</v>
      </c>
      <c r="T372" s="16">
        <v>0</v>
      </c>
      <c r="U372" s="16">
        <v>0</v>
      </c>
      <c r="V372" s="16">
        <v>0</v>
      </c>
      <c r="W372" s="16">
        <v>0</v>
      </c>
      <c r="X372" s="16">
        <v>0</v>
      </c>
      <c r="Y372" s="16">
        <v>0</v>
      </c>
      <c r="Z372" s="16">
        <v>0</v>
      </c>
      <c r="AA372" s="16">
        <v>929</v>
      </c>
      <c r="AB372" s="16">
        <v>0</v>
      </c>
      <c r="AC372" s="16">
        <v>0</v>
      </c>
      <c r="AD372" s="16">
        <v>6877.11</v>
      </c>
      <c r="AE372" s="16">
        <v>3000</v>
      </c>
      <c r="AF372" s="16">
        <v>0</v>
      </c>
      <c r="AG372" s="16">
        <v>0</v>
      </c>
      <c r="AH372" s="16">
        <v>18618.12</v>
      </c>
    </row>
    <row r="373" spans="1:34" x14ac:dyDescent="0.3">
      <c r="A373" s="6">
        <v>88</v>
      </c>
      <c r="B373" t="s">
        <v>555</v>
      </c>
      <c r="C373" t="s">
        <v>556</v>
      </c>
      <c r="D373" t="s">
        <v>15</v>
      </c>
      <c r="E373" s="16">
        <v>0</v>
      </c>
      <c r="F373" s="16">
        <v>3463.72</v>
      </c>
      <c r="G373" s="16">
        <v>740.87</v>
      </c>
      <c r="H373" s="16">
        <v>0</v>
      </c>
      <c r="I373" s="16">
        <v>0</v>
      </c>
      <c r="J373" s="16">
        <v>21590.94</v>
      </c>
      <c r="K373" s="16">
        <v>0</v>
      </c>
      <c r="L373" s="16">
        <v>0</v>
      </c>
      <c r="M373" s="16">
        <v>0</v>
      </c>
      <c r="N373" s="16">
        <v>0</v>
      </c>
      <c r="O373" s="16">
        <v>0</v>
      </c>
      <c r="P373" s="16">
        <v>0</v>
      </c>
      <c r="Q373" s="16">
        <v>0</v>
      </c>
      <c r="R373" s="16">
        <v>0</v>
      </c>
      <c r="S373" s="16">
        <v>0</v>
      </c>
      <c r="T373" s="16">
        <v>0</v>
      </c>
      <c r="U373" s="16">
        <v>0</v>
      </c>
      <c r="V373" s="16">
        <v>0</v>
      </c>
      <c r="W373" s="16">
        <v>0</v>
      </c>
      <c r="X373" s="16">
        <v>0</v>
      </c>
      <c r="Y373" s="16">
        <v>0</v>
      </c>
      <c r="Z373" s="16">
        <v>0</v>
      </c>
      <c r="AA373" s="16">
        <v>0</v>
      </c>
      <c r="AB373" s="16">
        <v>0</v>
      </c>
      <c r="AC373" s="16">
        <v>1491.81</v>
      </c>
      <c r="AD373" s="16">
        <v>0</v>
      </c>
      <c r="AE373" s="16">
        <v>0</v>
      </c>
      <c r="AF373" s="16">
        <v>0</v>
      </c>
      <c r="AG373" s="16">
        <v>562</v>
      </c>
      <c r="AH373" s="16">
        <v>27849.34</v>
      </c>
    </row>
    <row r="374" spans="1:34" x14ac:dyDescent="0.3">
      <c r="A374" s="6">
        <v>88</v>
      </c>
      <c r="B374" t="s">
        <v>555</v>
      </c>
      <c r="C374" t="s">
        <v>557</v>
      </c>
      <c r="D374" t="s">
        <v>17</v>
      </c>
      <c r="E374" s="16">
        <v>0</v>
      </c>
      <c r="F374" s="16">
        <v>2552.67</v>
      </c>
      <c r="G374" s="16">
        <v>239.84</v>
      </c>
      <c r="H374" s="16">
        <v>500</v>
      </c>
      <c r="I374" s="16">
        <v>0</v>
      </c>
      <c r="J374" s="16">
        <v>16647.169999999998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  <c r="V374" s="16">
        <v>0</v>
      </c>
      <c r="W374" s="16">
        <v>0</v>
      </c>
      <c r="X374" s="16">
        <v>0</v>
      </c>
      <c r="Y374" s="16">
        <v>0</v>
      </c>
      <c r="Z374" s="16">
        <v>0</v>
      </c>
      <c r="AA374" s="16">
        <v>0</v>
      </c>
      <c r="AB374" s="16">
        <v>0</v>
      </c>
      <c r="AC374" s="16">
        <v>0</v>
      </c>
      <c r="AD374" s="16">
        <v>0</v>
      </c>
      <c r="AE374" s="16">
        <v>81.459999999999994</v>
      </c>
      <c r="AF374" s="16">
        <v>0</v>
      </c>
      <c r="AG374" s="16">
        <v>726</v>
      </c>
      <c r="AH374" s="16">
        <v>20747.14</v>
      </c>
    </row>
    <row r="375" spans="1:34" x14ac:dyDescent="0.3">
      <c r="A375" s="6">
        <v>88</v>
      </c>
      <c r="B375" t="s">
        <v>555</v>
      </c>
      <c r="C375" t="s">
        <v>558</v>
      </c>
      <c r="D375" t="s">
        <v>19</v>
      </c>
      <c r="E375" s="16">
        <v>0</v>
      </c>
      <c r="F375" s="16">
        <v>0</v>
      </c>
      <c r="G375" s="16">
        <v>0</v>
      </c>
      <c r="H375" s="16">
        <v>0</v>
      </c>
      <c r="I375" s="16">
        <v>0</v>
      </c>
      <c r="J375" s="16">
        <v>0</v>
      </c>
      <c r="K375" s="16">
        <v>0</v>
      </c>
      <c r="L375" s="16">
        <v>0</v>
      </c>
      <c r="M375" s="16">
        <v>0</v>
      </c>
      <c r="N375" s="16">
        <v>0</v>
      </c>
      <c r="O375" s="16">
        <v>0</v>
      </c>
      <c r="P375" s="16">
        <v>0</v>
      </c>
      <c r="Q375" s="16">
        <v>0</v>
      </c>
      <c r="R375" s="16">
        <v>0</v>
      </c>
      <c r="S375" s="16">
        <v>0</v>
      </c>
      <c r="T375" s="16">
        <v>0</v>
      </c>
      <c r="U375" s="16">
        <v>0</v>
      </c>
      <c r="V375" s="16">
        <v>0</v>
      </c>
      <c r="W375" s="16">
        <v>62814.15</v>
      </c>
      <c r="X375" s="16">
        <v>0</v>
      </c>
      <c r="Y375" s="16">
        <v>0</v>
      </c>
      <c r="Z375" s="16">
        <v>0</v>
      </c>
      <c r="AA375" s="16">
        <v>1197.69</v>
      </c>
      <c r="AB375" s="16">
        <v>0</v>
      </c>
      <c r="AC375" s="16">
        <v>15455.08</v>
      </c>
      <c r="AD375" s="16">
        <v>0</v>
      </c>
      <c r="AE375" s="16">
        <v>0</v>
      </c>
      <c r="AF375" s="16">
        <v>0</v>
      </c>
      <c r="AG375" s="16">
        <v>1535</v>
      </c>
      <c r="AH375" s="16">
        <v>81001.919999999998</v>
      </c>
    </row>
    <row r="376" spans="1:34" x14ac:dyDescent="0.3">
      <c r="A376" s="6">
        <v>89</v>
      </c>
      <c r="B376" t="s">
        <v>559</v>
      </c>
      <c r="C376" t="s">
        <v>560</v>
      </c>
      <c r="D376" t="s">
        <v>23</v>
      </c>
      <c r="E376" s="16">
        <v>0</v>
      </c>
      <c r="F376" s="16">
        <v>54369</v>
      </c>
      <c r="G376" s="16">
        <v>2421</v>
      </c>
      <c r="H376" s="16">
        <v>0</v>
      </c>
      <c r="I376" s="16">
        <v>40405</v>
      </c>
      <c r="J376" s="16">
        <v>597458</v>
      </c>
      <c r="K376" s="16">
        <v>0</v>
      </c>
      <c r="L376" s="16">
        <v>0</v>
      </c>
      <c r="M376" s="16">
        <v>0</v>
      </c>
      <c r="N376" s="16">
        <v>30210</v>
      </c>
      <c r="O376" s="16">
        <v>0</v>
      </c>
      <c r="P376" s="16">
        <v>0</v>
      </c>
      <c r="Q376" s="16">
        <v>0</v>
      </c>
      <c r="R376" s="16">
        <v>0</v>
      </c>
      <c r="S376" s="16">
        <v>0</v>
      </c>
      <c r="T376" s="16">
        <v>0</v>
      </c>
      <c r="U376" s="16">
        <v>0</v>
      </c>
      <c r="V376" s="16">
        <v>0</v>
      </c>
      <c r="W376" s="16">
        <v>0</v>
      </c>
      <c r="X376" s="16">
        <v>0</v>
      </c>
      <c r="Y376" s="16">
        <v>0</v>
      </c>
      <c r="Z376" s="16">
        <v>0</v>
      </c>
      <c r="AA376" s="16">
        <v>3329</v>
      </c>
      <c r="AB376" s="16">
        <v>0</v>
      </c>
      <c r="AC376" s="16">
        <v>8487</v>
      </c>
      <c r="AD376" s="16">
        <v>0</v>
      </c>
      <c r="AE376" s="16">
        <v>0</v>
      </c>
      <c r="AF376" s="16">
        <v>0</v>
      </c>
      <c r="AG376" s="16">
        <v>1764</v>
      </c>
      <c r="AH376" s="16">
        <v>738443</v>
      </c>
    </row>
    <row r="377" spans="1:34" x14ac:dyDescent="0.3">
      <c r="A377" s="6">
        <v>89</v>
      </c>
      <c r="B377" t="s">
        <v>559</v>
      </c>
      <c r="C377" t="s">
        <v>561</v>
      </c>
      <c r="D377" t="s">
        <v>134</v>
      </c>
      <c r="E377" s="16">
        <v>0</v>
      </c>
      <c r="F377" s="16">
        <v>6116.75</v>
      </c>
      <c r="G377" s="16">
        <v>193.12</v>
      </c>
      <c r="H377" s="16">
        <v>0</v>
      </c>
      <c r="I377" s="16">
        <v>3500</v>
      </c>
      <c r="J377" s="16">
        <v>166134.17000000001</v>
      </c>
      <c r="K377" s="16">
        <v>0</v>
      </c>
      <c r="L377" s="16">
        <v>0</v>
      </c>
      <c r="M377" s="16">
        <v>0</v>
      </c>
      <c r="N377" s="16">
        <v>4572.1899999999996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1197.79</v>
      </c>
      <c r="AB377" s="16">
        <v>0</v>
      </c>
      <c r="AC377" s="16">
        <v>1117.3599999999999</v>
      </c>
      <c r="AD377" s="16">
        <v>0</v>
      </c>
      <c r="AE377" s="16">
        <v>0</v>
      </c>
      <c r="AF377" s="16">
        <v>0</v>
      </c>
      <c r="AG377" s="16">
        <v>14319.26</v>
      </c>
      <c r="AH377" s="16">
        <v>197150.64</v>
      </c>
    </row>
    <row r="378" spans="1:34" x14ac:dyDescent="0.3">
      <c r="A378" s="6">
        <v>89</v>
      </c>
      <c r="B378" t="s">
        <v>559</v>
      </c>
      <c r="C378" t="s">
        <v>562</v>
      </c>
      <c r="D378" t="s">
        <v>19</v>
      </c>
      <c r="E378" s="16">
        <v>0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  <c r="V378" s="16">
        <v>0</v>
      </c>
      <c r="W378" s="16">
        <v>35529.800000000003</v>
      </c>
      <c r="X378" s="16">
        <v>77810</v>
      </c>
      <c r="Y378" s="16">
        <v>3484.42</v>
      </c>
      <c r="Z378" s="16">
        <v>0</v>
      </c>
      <c r="AA378" s="16">
        <v>1081.1500000000001</v>
      </c>
      <c r="AB378" s="16">
        <v>2374.5700000000002</v>
      </c>
      <c r="AC378" s="16">
        <v>36613.599999999999</v>
      </c>
      <c r="AD378" s="16">
        <v>0</v>
      </c>
      <c r="AE378" s="16">
        <v>0</v>
      </c>
      <c r="AF378" s="16">
        <v>0</v>
      </c>
      <c r="AG378" s="16">
        <v>30</v>
      </c>
      <c r="AH378" s="16">
        <v>156923.54</v>
      </c>
    </row>
    <row r="379" spans="1:34" x14ac:dyDescent="0.3">
      <c r="A379" s="6">
        <v>89</v>
      </c>
      <c r="B379" t="s">
        <v>559</v>
      </c>
      <c r="C379" t="s">
        <v>563</v>
      </c>
      <c r="D379" t="s">
        <v>564</v>
      </c>
      <c r="E379" s="16">
        <v>0</v>
      </c>
      <c r="F379" s="16">
        <v>0</v>
      </c>
      <c r="G379" s="16">
        <v>0</v>
      </c>
      <c r="H379" s="16">
        <v>0</v>
      </c>
      <c r="I379" s="16">
        <v>0</v>
      </c>
      <c r="J379" s="16">
        <v>0</v>
      </c>
      <c r="K379" s="16">
        <v>0</v>
      </c>
      <c r="L379" s="16">
        <v>0</v>
      </c>
      <c r="M379" s="16">
        <v>0</v>
      </c>
      <c r="N379" s="16">
        <v>0</v>
      </c>
      <c r="O379" s="16">
        <v>0</v>
      </c>
      <c r="P379" s="16">
        <v>0</v>
      </c>
      <c r="Q379" s="16">
        <v>0</v>
      </c>
      <c r="R379" s="16">
        <v>0</v>
      </c>
      <c r="S379" s="16">
        <v>0</v>
      </c>
      <c r="T379" s="16">
        <v>0</v>
      </c>
      <c r="U379" s="16">
        <v>0</v>
      </c>
      <c r="V379" s="16">
        <v>195</v>
      </c>
      <c r="W379" s="16">
        <v>0</v>
      </c>
      <c r="X379" s="16">
        <v>0</v>
      </c>
      <c r="Y379" s="16">
        <v>88.98</v>
      </c>
      <c r="Z379" s="16">
        <v>0</v>
      </c>
      <c r="AA379" s="16">
        <v>0</v>
      </c>
      <c r="AB379" s="16">
        <v>0</v>
      </c>
      <c r="AC379" s="16">
        <v>0</v>
      </c>
      <c r="AD379" s="16">
        <v>0</v>
      </c>
      <c r="AE379" s="16">
        <v>167.68</v>
      </c>
      <c r="AF379" s="16">
        <v>0</v>
      </c>
      <c r="AG379" s="16">
        <v>0</v>
      </c>
      <c r="AH379" s="16">
        <v>451.66</v>
      </c>
    </row>
    <row r="380" spans="1:34" x14ac:dyDescent="0.3">
      <c r="A380" s="6">
        <v>90</v>
      </c>
      <c r="B380" t="s">
        <v>565</v>
      </c>
      <c r="C380" t="s">
        <v>566</v>
      </c>
      <c r="D380" t="s">
        <v>15</v>
      </c>
      <c r="E380" s="16">
        <v>0</v>
      </c>
      <c r="F380" s="16">
        <v>9467.36</v>
      </c>
      <c r="G380" s="16">
        <v>0</v>
      </c>
      <c r="H380" s="16">
        <v>0</v>
      </c>
      <c r="I380" s="16">
        <v>3350</v>
      </c>
      <c r="J380" s="16">
        <v>38327.68</v>
      </c>
      <c r="K380" s="16">
        <v>3496.73</v>
      </c>
      <c r="L380" s="16">
        <v>0</v>
      </c>
      <c r="M380" s="16">
        <v>0</v>
      </c>
      <c r="N380" s="16">
        <v>6418.25</v>
      </c>
      <c r="O380" s="16">
        <v>0</v>
      </c>
      <c r="P380" s="16">
        <v>0</v>
      </c>
      <c r="Q380" s="16">
        <v>0</v>
      </c>
      <c r="R380" s="16">
        <v>0</v>
      </c>
      <c r="S380" s="16">
        <v>0</v>
      </c>
      <c r="T380" s="16">
        <v>0</v>
      </c>
      <c r="U380" s="16">
        <v>0</v>
      </c>
      <c r="V380" s="16">
        <v>0</v>
      </c>
      <c r="W380" s="16">
        <v>15455.98</v>
      </c>
      <c r="X380" s="16">
        <v>54695.94</v>
      </c>
      <c r="Y380" s="16">
        <v>4153.01</v>
      </c>
      <c r="Z380" s="16">
        <v>0</v>
      </c>
      <c r="AA380" s="16">
        <v>7409.89</v>
      </c>
      <c r="AB380" s="16">
        <v>0</v>
      </c>
      <c r="AC380" s="16">
        <v>0</v>
      </c>
      <c r="AD380" s="16">
        <v>0</v>
      </c>
      <c r="AE380" s="16">
        <v>234.86</v>
      </c>
      <c r="AF380" s="16">
        <v>0</v>
      </c>
      <c r="AG380" s="16">
        <v>9223.31</v>
      </c>
      <c r="AH380" s="16">
        <v>152233.01</v>
      </c>
    </row>
    <row r="381" spans="1:34" x14ac:dyDescent="0.3">
      <c r="A381" s="6">
        <v>90</v>
      </c>
      <c r="B381" t="s">
        <v>565</v>
      </c>
      <c r="C381" t="s">
        <v>567</v>
      </c>
      <c r="D381" t="s">
        <v>17</v>
      </c>
      <c r="E381" s="16">
        <v>0</v>
      </c>
      <c r="F381" s="16">
        <v>0</v>
      </c>
      <c r="G381" s="16">
        <v>0</v>
      </c>
      <c r="H381" s="16">
        <v>0</v>
      </c>
      <c r="I381" s="16">
        <v>10765</v>
      </c>
      <c r="J381" s="16">
        <v>7128.31</v>
      </c>
      <c r="K381" s="16">
        <v>0</v>
      </c>
      <c r="L381" s="16">
        <v>0</v>
      </c>
      <c r="M381" s="16">
        <v>0</v>
      </c>
      <c r="N381" s="16">
        <v>0</v>
      </c>
      <c r="O381" s="16">
        <v>2880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  <c r="V381" s="16">
        <v>0</v>
      </c>
      <c r="W381" s="16">
        <v>0</v>
      </c>
      <c r="X381" s="16">
        <v>0</v>
      </c>
      <c r="Y381" s="16">
        <v>0</v>
      </c>
      <c r="Z381" s="16">
        <v>0</v>
      </c>
      <c r="AA381" s="16">
        <v>0</v>
      </c>
      <c r="AB381" s="16">
        <v>0</v>
      </c>
      <c r="AC381" s="16">
        <v>3042.6</v>
      </c>
      <c r="AD381" s="16">
        <v>0</v>
      </c>
      <c r="AE381" s="16">
        <v>0</v>
      </c>
      <c r="AF381" s="16">
        <v>0</v>
      </c>
      <c r="AG381" s="16">
        <v>486.5</v>
      </c>
      <c r="AH381" s="16">
        <v>24302.41</v>
      </c>
    </row>
    <row r="382" spans="1:34" x14ac:dyDescent="0.3">
      <c r="A382" s="6">
        <v>90</v>
      </c>
      <c r="B382" t="s">
        <v>565</v>
      </c>
      <c r="C382" t="s">
        <v>568</v>
      </c>
      <c r="D382" t="s">
        <v>569</v>
      </c>
      <c r="E382" s="16">
        <v>0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16">
        <v>0</v>
      </c>
      <c r="AE382" s="16">
        <v>0</v>
      </c>
      <c r="AF382" s="16">
        <v>0</v>
      </c>
      <c r="AG382" s="16">
        <v>474.67</v>
      </c>
      <c r="AH382" s="16">
        <v>474.67</v>
      </c>
    </row>
    <row r="383" spans="1:34" x14ac:dyDescent="0.3">
      <c r="A383" s="6">
        <v>91</v>
      </c>
      <c r="B383" t="s">
        <v>570</v>
      </c>
      <c r="C383" t="s">
        <v>571</v>
      </c>
      <c r="D383" t="s">
        <v>15</v>
      </c>
      <c r="E383" s="16">
        <v>817.58</v>
      </c>
      <c r="F383" s="16">
        <v>1240.9000000000001</v>
      </c>
      <c r="G383" s="16">
        <v>579.88</v>
      </c>
      <c r="H383" s="16">
        <v>0</v>
      </c>
      <c r="I383" s="16">
        <v>0</v>
      </c>
      <c r="J383" s="16">
        <v>101893.69</v>
      </c>
      <c r="K383" s="16">
        <v>2115</v>
      </c>
      <c r="L383" s="16">
        <v>0</v>
      </c>
      <c r="M383" s="16">
        <v>0</v>
      </c>
      <c r="N383" s="16">
        <v>0</v>
      </c>
      <c r="O383" s="16">
        <v>0</v>
      </c>
      <c r="P383" s="16">
        <v>0</v>
      </c>
      <c r="Q383" s="16">
        <v>0</v>
      </c>
      <c r="R383" s="16">
        <v>0</v>
      </c>
      <c r="S383" s="16">
        <v>0</v>
      </c>
      <c r="T383" s="16">
        <v>0</v>
      </c>
      <c r="U383" s="16">
        <v>0</v>
      </c>
      <c r="V383" s="16">
        <v>0</v>
      </c>
      <c r="W383" s="16">
        <v>0</v>
      </c>
      <c r="X383" s="16">
        <v>0</v>
      </c>
      <c r="Y383" s="16">
        <v>0</v>
      </c>
      <c r="Z383" s="16">
        <v>0</v>
      </c>
      <c r="AA383" s="16">
        <v>0</v>
      </c>
      <c r="AB383" s="16">
        <v>2611.73</v>
      </c>
      <c r="AC383" s="16">
        <v>313.25</v>
      </c>
      <c r="AD383" s="16">
        <v>0</v>
      </c>
      <c r="AE383" s="16">
        <v>146</v>
      </c>
      <c r="AF383" s="16">
        <v>0</v>
      </c>
      <c r="AG383" s="16">
        <v>247</v>
      </c>
      <c r="AH383" s="16">
        <v>109965.03</v>
      </c>
    </row>
    <row r="384" spans="1:34" x14ac:dyDescent="0.3">
      <c r="A384" s="6">
        <v>91</v>
      </c>
      <c r="B384" t="s">
        <v>570</v>
      </c>
      <c r="C384" t="s">
        <v>572</v>
      </c>
      <c r="D384" t="s">
        <v>17</v>
      </c>
      <c r="E384" s="16">
        <v>0</v>
      </c>
      <c r="F384" s="16">
        <v>1620.7</v>
      </c>
      <c r="G384" s="16">
        <v>231.32</v>
      </c>
      <c r="H384" s="16">
        <v>0</v>
      </c>
      <c r="I384" s="16">
        <v>8727.82</v>
      </c>
      <c r="J384" s="16">
        <v>356439.56</v>
      </c>
      <c r="K384" s="16">
        <v>13985.2</v>
      </c>
      <c r="L384" s="16">
        <v>0</v>
      </c>
      <c r="M384" s="16">
        <v>0</v>
      </c>
      <c r="N384" s="16">
        <v>0</v>
      </c>
      <c r="O384" s="16">
        <v>0</v>
      </c>
      <c r="P384" s="16">
        <v>0</v>
      </c>
      <c r="Q384" s="16">
        <v>0</v>
      </c>
      <c r="R384" s="16">
        <v>0</v>
      </c>
      <c r="S384" s="16">
        <v>0</v>
      </c>
      <c r="T384" s="16">
        <v>0</v>
      </c>
      <c r="U384" s="16">
        <v>0</v>
      </c>
      <c r="V384" s="16">
        <v>0</v>
      </c>
      <c r="W384" s="16">
        <v>0</v>
      </c>
      <c r="X384" s="16">
        <v>0</v>
      </c>
      <c r="Y384" s="16">
        <v>0</v>
      </c>
      <c r="Z384" s="16">
        <v>0</v>
      </c>
      <c r="AA384" s="16">
        <v>0</v>
      </c>
      <c r="AB384" s="16">
        <v>2386.73</v>
      </c>
      <c r="AC384" s="16">
        <v>2626.48</v>
      </c>
      <c r="AD384" s="16">
        <v>0</v>
      </c>
      <c r="AE384" s="16">
        <v>0</v>
      </c>
      <c r="AF384" s="16">
        <v>0</v>
      </c>
      <c r="AG384" s="16">
        <v>0</v>
      </c>
      <c r="AH384" s="16">
        <v>386017.81</v>
      </c>
    </row>
    <row r="385" spans="1:34" x14ac:dyDescent="0.3">
      <c r="A385" s="6">
        <v>91</v>
      </c>
      <c r="B385" t="s">
        <v>570</v>
      </c>
      <c r="C385" t="s">
        <v>573</v>
      </c>
      <c r="D385" t="s">
        <v>19</v>
      </c>
      <c r="E385" s="16">
        <v>0</v>
      </c>
      <c r="F385" s="16">
        <v>0</v>
      </c>
      <c r="G385" s="16">
        <v>0</v>
      </c>
      <c r="H385" s="16">
        <v>0</v>
      </c>
      <c r="I385" s="16">
        <v>0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  <c r="V385" s="16">
        <v>0</v>
      </c>
      <c r="W385" s="16">
        <v>10000</v>
      </c>
      <c r="X385" s="16">
        <v>71947</v>
      </c>
      <c r="Y385" s="16">
        <v>3216.76</v>
      </c>
      <c r="Z385" s="16">
        <v>0</v>
      </c>
      <c r="AA385" s="16">
        <v>0</v>
      </c>
      <c r="AB385" s="16">
        <v>0</v>
      </c>
      <c r="AC385" s="16">
        <v>2551.42</v>
      </c>
      <c r="AD385" s="16">
        <v>0</v>
      </c>
      <c r="AE385" s="16">
        <v>0</v>
      </c>
      <c r="AF385" s="16">
        <v>0</v>
      </c>
      <c r="AG385" s="16">
        <v>0</v>
      </c>
      <c r="AH385" s="16">
        <v>87715.18</v>
      </c>
    </row>
    <row r="386" spans="1:34" x14ac:dyDescent="0.3">
      <c r="A386" s="6">
        <v>92</v>
      </c>
      <c r="B386" t="s">
        <v>574</v>
      </c>
      <c r="C386" t="s">
        <v>575</v>
      </c>
      <c r="D386" t="s">
        <v>15</v>
      </c>
      <c r="E386" s="16">
        <v>0</v>
      </c>
      <c r="F386" s="16">
        <v>1065.3599999999999</v>
      </c>
      <c r="G386" s="16">
        <v>0</v>
      </c>
      <c r="H386" s="16">
        <v>0</v>
      </c>
      <c r="I386" s="16">
        <v>4420</v>
      </c>
      <c r="J386" s="16">
        <v>164771.17000000001</v>
      </c>
      <c r="K386" s="16">
        <v>0</v>
      </c>
      <c r="L386" s="16">
        <v>0</v>
      </c>
      <c r="M386" s="16">
        <v>0</v>
      </c>
      <c r="N386" s="16">
        <v>9511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  <c r="V386" s="16">
        <v>6627</v>
      </c>
      <c r="W386" s="16">
        <v>0</v>
      </c>
      <c r="X386" s="16">
        <v>0</v>
      </c>
      <c r="Y386" s="16">
        <v>0</v>
      </c>
      <c r="Z386" s="16">
        <v>0</v>
      </c>
      <c r="AA386" s="16">
        <v>677.63</v>
      </c>
      <c r="AB386" s="16">
        <v>0</v>
      </c>
      <c r="AC386" s="16">
        <v>0</v>
      </c>
      <c r="AD386" s="16">
        <v>0</v>
      </c>
      <c r="AE386" s="16">
        <v>18.5</v>
      </c>
      <c r="AF386" s="16">
        <v>0</v>
      </c>
      <c r="AG386" s="16">
        <v>21450.37</v>
      </c>
      <c r="AH386" s="16">
        <v>208541.03</v>
      </c>
    </row>
    <row r="387" spans="1:34" x14ac:dyDescent="0.3">
      <c r="A387" s="6">
        <v>92</v>
      </c>
      <c r="B387" t="s">
        <v>574</v>
      </c>
      <c r="C387" t="s">
        <v>576</v>
      </c>
      <c r="D387" t="s">
        <v>17</v>
      </c>
      <c r="E387" s="16">
        <v>0</v>
      </c>
      <c r="F387" s="16">
        <v>3656.21</v>
      </c>
      <c r="G387" s="16">
        <v>24.86</v>
      </c>
      <c r="H387" s="16">
        <v>0</v>
      </c>
      <c r="I387" s="16">
        <v>2200</v>
      </c>
      <c r="J387" s="16">
        <v>22849.64</v>
      </c>
      <c r="K387" s="16">
        <v>2850</v>
      </c>
      <c r="L387" s="16">
        <v>0</v>
      </c>
      <c r="M387" s="16">
        <v>0</v>
      </c>
      <c r="N387" s="16">
        <v>282.7</v>
      </c>
      <c r="O387" s="16">
        <v>0</v>
      </c>
      <c r="P387" s="16">
        <v>0</v>
      </c>
      <c r="Q387" s="16">
        <v>0</v>
      </c>
      <c r="R387" s="16">
        <v>0</v>
      </c>
      <c r="S387" s="16">
        <v>0</v>
      </c>
      <c r="T387" s="16">
        <v>0</v>
      </c>
      <c r="U387" s="16">
        <v>0</v>
      </c>
      <c r="V387" s="16">
        <v>6488.45</v>
      </c>
      <c r="W387" s="16">
        <v>0</v>
      </c>
      <c r="X387" s="16">
        <v>0</v>
      </c>
      <c r="Y387" s="16">
        <v>0</v>
      </c>
      <c r="Z387" s="16">
        <v>0</v>
      </c>
      <c r="AA387" s="16">
        <v>184.32</v>
      </c>
      <c r="AB387" s="16">
        <v>0</v>
      </c>
      <c r="AC387" s="16">
        <v>0</v>
      </c>
      <c r="AD387" s="16">
        <v>1369.99</v>
      </c>
      <c r="AE387" s="16">
        <v>0</v>
      </c>
      <c r="AF387" s="16">
        <v>0</v>
      </c>
      <c r="AG387" s="16">
        <v>12000</v>
      </c>
      <c r="AH387" s="16">
        <v>51906.17</v>
      </c>
    </row>
    <row r="388" spans="1:34" x14ac:dyDescent="0.3">
      <c r="A388" s="6">
        <v>92</v>
      </c>
      <c r="B388" t="s">
        <v>574</v>
      </c>
      <c r="C388" t="s">
        <v>577</v>
      </c>
      <c r="D388" t="s">
        <v>19</v>
      </c>
      <c r="E388" s="16">
        <v>0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  <c r="T388" s="16">
        <v>0</v>
      </c>
      <c r="U388" s="16">
        <v>0</v>
      </c>
      <c r="V388" s="16">
        <v>0</v>
      </c>
      <c r="W388" s="16">
        <v>9106.43</v>
      </c>
      <c r="X388" s="16">
        <v>0</v>
      </c>
      <c r="Y388" s="16">
        <v>0</v>
      </c>
      <c r="Z388" s="16">
        <v>0</v>
      </c>
      <c r="AA388" s="16">
        <v>406.94</v>
      </c>
      <c r="AB388" s="16">
        <v>0</v>
      </c>
      <c r="AC388" s="16">
        <v>0</v>
      </c>
      <c r="AD388" s="16">
        <v>0</v>
      </c>
      <c r="AE388" s="16">
        <v>0</v>
      </c>
      <c r="AF388" s="16">
        <v>0</v>
      </c>
      <c r="AG388" s="16">
        <v>0</v>
      </c>
      <c r="AH388" s="16">
        <v>9513.3700000000008</v>
      </c>
    </row>
    <row r="389" spans="1:34" s="5" customFormat="1" x14ac:dyDescent="0.3">
      <c r="A389" s="7"/>
      <c r="B389" s="5" t="s">
        <v>732</v>
      </c>
      <c r="E389" s="20">
        <f>SUBTOTAL(109,E2:E388)</f>
        <v>46784.450000000004</v>
      </c>
      <c r="F389" s="20">
        <f t="shared" ref="F389:AH389" si="0">SUBTOTAL(109,F2:F388)</f>
        <v>2736518.4200000004</v>
      </c>
      <c r="G389" s="20">
        <f t="shared" si="0"/>
        <v>378071.77000000008</v>
      </c>
      <c r="H389" s="20">
        <f t="shared" si="0"/>
        <v>374623.93</v>
      </c>
      <c r="I389" s="20">
        <f t="shared" si="0"/>
        <v>4805864.0399999991</v>
      </c>
      <c r="J389" s="20">
        <f t="shared" si="0"/>
        <v>19592410.580000002</v>
      </c>
      <c r="K389" s="20">
        <f t="shared" si="0"/>
        <v>1801871.0199999998</v>
      </c>
      <c r="L389" s="20">
        <f t="shared" si="0"/>
        <v>248353.81000000006</v>
      </c>
      <c r="M389" s="20">
        <f t="shared" si="0"/>
        <v>19145.54</v>
      </c>
      <c r="N389" s="20">
        <f t="shared" si="0"/>
        <v>1002748.95</v>
      </c>
      <c r="O389" s="20">
        <f t="shared" si="0"/>
        <v>875308.85000000009</v>
      </c>
      <c r="P389" s="20">
        <f t="shared" si="0"/>
        <v>1515578.45</v>
      </c>
      <c r="Q389" s="20">
        <f t="shared" si="0"/>
        <v>0</v>
      </c>
      <c r="R389" s="20">
        <f t="shared" si="0"/>
        <v>166200.26999999999</v>
      </c>
      <c r="S389" s="20">
        <f t="shared" si="0"/>
        <v>65114.5</v>
      </c>
      <c r="T389" s="20">
        <f t="shared" si="0"/>
        <v>80921</v>
      </c>
      <c r="U389" s="20">
        <f t="shared" si="0"/>
        <v>359513.92000000004</v>
      </c>
      <c r="V389" s="20">
        <f t="shared" si="0"/>
        <v>338552.56000000006</v>
      </c>
      <c r="W389" s="20">
        <f t="shared" si="0"/>
        <v>12147261.450000003</v>
      </c>
      <c r="X389" s="20">
        <f t="shared" si="0"/>
        <v>12186301.75</v>
      </c>
      <c r="Y389" s="20">
        <f t="shared" si="0"/>
        <v>685852.80000000016</v>
      </c>
      <c r="Z389" s="20">
        <f t="shared" si="0"/>
        <v>943302.35</v>
      </c>
      <c r="AA389" s="20">
        <f t="shared" si="0"/>
        <v>236491.99000000005</v>
      </c>
      <c r="AB389" s="20">
        <f t="shared" si="0"/>
        <v>253783.31000000008</v>
      </c>
      <c r="AC389" s="20">
        <f t="shared" si="0"/>
        <v>13768329.77</v>
      </c>
      <c r="AD389" s="20">
        <f t="shared" si="0"/>
        <v>3313549.2199999997</v>
      </c>
      <c r="AE389" s="20">
        <f t="shared" si="0"/>
        <v>576622.93999999994</v>
      </c>
      <c r="AF389" s="20">
        <f t="shared" si="0"/>
        <v>6111.73</v>
      </c>
      <c r="AG389" s="20">
        <f t="shared" si="0"/>
        <v>9042538.4100000001</v>
      </c>
      <c r="AH389" s="20">
        <f t="shared" si="0"/>
        <v>87567727.780000076</v>
      </c>
    </row>
    <row r="393" spans="1:34" s="5" customFormat="1" x14ac:dyDescent="0.3">
      <c r="A393" s="7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93"/>
  <sheetViews>
    <sheetView workbookViewId="0">
      <pane ySplit="1" topLeftCell="A359" activePane="bottomLeft" state="frozen"/>
      <selection pane="bottomLeft" activeCell="A389" sqref="A389:XFD389"/>
    </sheetView>
  </sheetViews>
  <sheetFormatPr defaultRowHeight="14.4" x14ac:dyDescent="0.3"/>
  <cols>
    <col min="1" max="1" width="11.33203125" style="6" customWidth="1"/>
    <col min="2" max="2" width="20.6640625" customWidth="1"/>
    <col min="3" max="3" width="9.88671875" customWidth="1"/>
    <col min="4" max="4" width="26.88671875" customWidth="1"/>
    <col min="5" max="5" width="20.33203125" style="16" customWidth="1"/>
    <col min="6" max="7" width="21.5546875" style="16" customWidth="1"/>
    <col min="8" max="8" width="14.5546875" style="16" customWidth="1"/>
    <col min="9" max="9" width="13" style="16" customWidth="1"/>
  </cols>
  <sheetData>
    <row r="1" spans="1:9" s="6" customFormat="1" x14ac:dyDescent="0.3">
      <c r="A1" s="6" t="s">
        <v>578</v>
      </c>
      <c r="B1" s="6" t="s">
        <v>579</v>
      </c>
      <c r="C1" s="6" t="s">
        <v>580</v>
      </c>
      <c r="D1" s="6" t="s">
        <v>581</v>
      </c>
      <c r="E1" s="19" t="s">
        <v>632</v>
      </c>
      <c r="F1" s="19" t="s">
        <v>633</v>
      </c>
      <c r="G1" s="19" t="s">
        <v>634</v>
      </c>
      <c r="H1" s="19" t="s">
        <v>635</v>
      </c>
      <c r="I1" s="19" t="s">
        <v>12</v>
      </c>
    </row>
    <row r="2" spans="1:9" x14ac:dyDescent="0.3">
      <c r="A2" s="6">
        <v>1</v>
      </c>
      <c r="B2" t="s">
        <v>13</v>
      </c>
      <c r="C2" t="s">
        <v>14</v>
      </c>
      <c r="D2" t="s">
        <v>15</v>
      </c>
      <c r="E2" s="16">
        <v>0</v>
      </c>
      <c r="F2" s="16">
        <v>260.27</v>
      </c>
      <c r="G2" s="16">
        <v>10622.78</v>
      </c>
      <c r="H2" s="16">
        <v>0</v>
      </c>
      <c r="I2" s="16">
        <v>10883.05</v>
      </c>
    </row>
    <row r="3" spans="1:9" x14ac:dyDescent="0.3">
      <c r="A3" s="6">
        <v>1</v>
      </c>
      <c r="B3" t="s">
        <v>13</v>
      </c>
      <c r="C3" t="s">
        <v>16</v>
      </c>
      <c r="D3" t="s">
        <v>17</v>
      </c>
      <c r="E3" s="16">
        <v>0</v>
      </c>
      <c r="F3" s="16">
        <v>15719.34</v>
      </c>
      <c r="G3" s="16">
        <v>0</v>
      </c>
      <c r="H3" s="16">
        <v>0</v>
      </c>
      <c r="I3" s="16">
        <v>15719.34</v>
      </c>
    </row>
    <row r="4" spans="1:9" x14ac:dyDescent="0.3">
      <c r="A4" s="6">
        <v>1</v>
      </c>
      <c r="B4" t="s">
        <v>13</v>
      </c>
      <c r="C4" t="s">
        <v>18</v>
      </c>
      <c r="D4" t="s">
        <v>19</v>
      </c>
      <c r="E4" s="16">
        <v>0</v>
      </c>
      <c r="F4" s="16">
        <v>12643.02</v>
      </c>
      <c r="G4" s="16">
        <v>0</v>
      </c>
      <c r="H4" s="16">
        <v>0</v>
      </c>
      <c r="I4" s="16">
        <v>12643.02</v>
      </c>
    </row>
    <row r="5" spans="1:9" x14ac:dyDescent="0.3">
      <c r="A5" s="6">
        <v>2</v>
      </c>
      <c r="B5" t="s">
        <v>20</v>
      </c>
      <c r="C5" t="s">
        <v>21</v>
      </c>
      <c r="D5" t="s">
        <v>15</v>
      </c>
      <c r="E5" s="16">
        <v>0</v>
      </c>
      <c r="F5" s="16">
        <v>0</v>
      </c>
      <c r="G5" s="16">
        <v>0</v>
      </c>
      <c r="H5" s="16">
        <v>12713</v>
      </c>
      <c r="I5" s="16">
        <v>12713</v>
      </c>
    </row>
    <row r="6" spans="1:9" x14ac:dyDescent="0.3">
      <c r="A6" s="6">
        <v>2</v>
      </c>
      <c r="B6" t="s">
        <v>20</v>
      </c>
      <c r="C6" t="s">
        <v>22</v>
      </c>
      <c r="D6" t="s">
        <v>23</v>
      </c>
      <c r="E6" s="16">
        <v>0</v>
      </c>
      <c r="F6" s="16">
        <v>112405.72</v>
      </c>
      <c r="G6" s="16">
        <v>0</v>
      </c>
      <c r="H6" s="16">
        <v>0</v>
      </c>
      <c r="I6" s="16">
        <v>112405.72</v>
      </c>
    </row>
    <row r="7" spans="1:9" x14ac:dyDescent="0.3">
      <c r="A7" s="6">
        <v>2</v>
      </c>
      <c r="B7" t="s">
        <v>20</v>
      </c>
      <c r="C7" t="s">
        <v>24</v>
      </c>
      <c r="D7" t="s">
        <v>25</v>
      </c>
      <c r="E7" s="16">
        <v>0</v>
      </c>
      <c r="F7" s="16">
        <v>12500</v>
      </c>
      <c r="G7" s="16">
        <v>0</v>
      </c>
      <c r="H7" s="16">
        <v>0</v>
      </c>
      <c r="I7" s="16">
        <v>12500</v>
      </c>
    </row>
    <row r="8" spans="1:9" x14ac:dyDescent="0.3">
      <c r="A8" s="6">
        <v>2</v>
      </c>
      <c r="B8" t="s">
        <v>20</v>
      </c>
      <c r="C8" t="s">
        <v>26</v>
      </c>
      <c r="D8" t="s">
        <v>27</v>
      </c>
      <c r="E8" s="16">
        <v>0</v>
      </c>
      <c r="F8" s="16">
        <v>45145</v>
      </c>
      <c r="G8" s="16">
        <v>9883</v>
      </c>
      <c r="H8" s="16">
        <v>27115</v>
      </c>
      <c r="I8" s="16">
        <v>82143</v>
      </c>
    </row>
    <row r="9" spans="1:9" x14ac:dyDescent="0.3">
      <c r="A9" s="6">
        <v>3</v>
      </c>
      <c r="B9" t="s">
        <v>28</v>
      </c>
      <c r="C9" t="s">
        <v>29</v>
      </c>
      <c r="D9" t="s">
        <v>15</v>
      </c>
      <c r="E9" s="16">
        <v>0</v>
      </c>
      <c r="F9" s="16">
        <v>4538.9799999999996</v>
      </c>
      <c r="G9" s="16">
        <v>0</v>
      </c>
      <c r="H9" s="16">
        <v>0</v>
      </c>
      <c r="I9" s="16">
        <v>4538.9799999999996</v>
      </c>
    </row>
    <row r="10" spans="1:9" x14ac:dyDescent="0.3">
      <c r="A10" s="6">
        <v>3</v>
      </c>
      <c r="B10" t="s">
        <v>28</v>
      </c>
      <c r="C10" t="s">
        <v>30</v>
      </c>
      <c r="D10" t="s">
        <v>23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</row>
    <row r="11" spans="1:9" x14ac:dyDescent="0.3">
      <c r="A11" s="6">
        <v>3</v>
      </c>
      <c r="B11" t="s">
        <v>28</v>
      </c>
      <c r="C11" t="s">
        <v>31</v>
      </c>
      <c r="D11" t="s">
        <v>32</v>
      </c>
      <c r="E11" s="16">
        <v>0</v>
      </c>
      <c r="F11" s="16">
        <v>3392.1</v>
      </c>
      <c r="G11" s="16">
        <v>0</v>
      </c>
      <c r="H11" s="16">
        <v>0</v>
      </c>
      <c r="I11" s="16">
        <v>3392.1</v>
      </c>
    </row>
    <row r="12" spans="1:9" x14ac:dyDescent="0.3">
      <c r="A12" s="6">
        <v>3</v>
      </c>
      <c r="B12" t="s">
        <v>28</v>
      </c>
      <c r="C12" t="s">
        <v>33</v>
      </c>
      <c r="D12" t="s">
        <v>19</v>
      </c>
      <c r="E12" s="16">
        <v>0</v>
      </c>
      <c r="F12" s="16">
        <v>4000</v>
      </c>
      <c r="G12" s="16">
        <v>0</v>
      </c>
      <c r="H12" s="16">
        <v>92</v>
      </c>
      <c r="I12" s="16">
        <v>4092</v>
      </c>
    </row>
    <row r="13" spans="1:9" x14ac:dyDescent="0.3">
      <c r="A13" s="6">
        <v>4</v>
      </c>
      <c r="B13" t="s">
        <v>34</v>
      </c>
      <c r="C13" t="s">
        <v>35</v>
      </c>
      <c r="D13" t="s">
        <v>15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</row>
    <row r="14" spans="1:9" x14ac:dyDescent="0.3">
      <c r="A14" s="6">
        <v>4</v>
      </c>
      <c r="B14" t="s">
        <v>34</v>
      </c>
      <c r="C14" t="s">
        <v>36</v>
      </c>
      <c r="D14" t="s">
        <v>19</v>
      </c>
      <c r="E14" s="16">
        <v>0</v>
      </c>
      <c r="F14" s="16">
        <v>6144.45</v>
      </c>
      <c r="G14" s="16">
        <v>106.99</v>
      </c>
      <c r="H14" s="16">
        <v>1608.22</v>
      </c>
      <c r="I14" s="16">
        <v>7859.66</v>
      </c>
    </row>
    <row r="15" spans="1:9" x14ac:dyDescent="0.3">
      <c r="A15" s="6">
        <v>5</v>
      </c>
      <c r="B15" t="s">
        <v>37</v>
      </c>
      <c r="C15" t="s">
        <v>38</v>
      </c>
      <c r="D15" t="s">
        <v>15</v>
      </c>
      <c r="E15" s="16">
        <v>15600</v>
      </c>
      <c r="F15" s="16">
        <v>0</v>
      </c>
      <c r="G15" s="16">
        <v>0</v>
      </c>
      <c r="H15" s="16">
        <v>0</v>
      </c>
      <c r="I15" s="16">
        <v>15600</v>
      </c>
    </row>
    <row r="16" spans="1:9" x14ac:dyDescent="0.3">
      <c r="A16" s="6">
        <v>5</v>
      </c>
      <c r="B16" t="s">
        <v>37</v>
      </c>
      <c r="C16" t="s">
        <v>39</v>
      </c>
      <c r="D16" t="s">
        <v>17</v>
      </c>
      <c r="E16" s="16">
        <v>7346.86</v>
      </c>
      <c r="F16" s="16">
        <v>0</v>
      </c>
      <c r="G16" s="16">
        <v>0</v>
      </c>
      <c r="H16" s="16">
        <v>0</v>
      </c>
      <c r="I16" s="16">
        <v>7346.86</v>
      </c>
    </row>
    <row r="17" spans="1:9" x14ac:dyDescent="0.3">
      <c r="A17" s="6">
        <v>5</v>
      </c>
      <c r="B17" t="s">
        <v>37</v>
      </c>
      <c r="C17" t="s">
        <v>40</v>
      </c>
      <c r="D17" t="s">
        <v>19</v>
      </c>
      <c r="E17" s="16">
        <v>0</v>
      </c>
      <c r="F17" s="16">
        <v>0</v>
      </c>
      <c r="G17" s="16">
        <v>0</v>
      </c>
      <c r="H17" s="16">
        <v>2361.83</v>
      </c>
      <c r="I17" s="16">
        <v>2361.83</v>
      </c>
    </row>
    <row r="18" spans="1:9" x14ac:dyDescent="0.3">
      <c r="A18" s="6">
        <v>6</v>
      </c>
      <c r="B18" t="s">
        <v>41</v>
      </c>
      <c r="C18" t="s">
        <v>42</v>
      </c>
      <c r="D18" t="s">
        <v>15</v>
      </c>
      <c r="E18" s="16">
        <v>484</v>
      </c>
      <c r="F18" s="16">
        <v>388</v>
      </c>
      <c r="G18" s="16">
        <v>0</v>
      </c>
      <c r="H18" s="16">
        <v>0</v>
      </c>
      <c r="I18" s="16">
        <v>872</v>
      </c>
    </row>
    <row r="19" spans="1:9" x14ac:dyDescent="0.3">
      <c r="A19" s="6">
        <v>6</v>
      </c>
      <c r="B19" t="s">
        <v>41</v>
      </c>
      <c r="C19" t="s">
        <v>43</v>
      </c>
      <c r="D19" t="s">
        <v>23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</row>
    <row r="20" spans="1:9" x14ac:dyDescent="0.3">
      <c r="A20" s="6">
        <v>6</v>
      </c>
      <c r="B20" t="s">
        <v>41</v>
      </c>
      <c r="C20" t="s">
        <v>44</v>
      </c>
      <c r="D20" t="s">
        <v>32</v>
      </c>
      <c r="E20" s="16">
        <v>934</v>
      </c>
      <c r="F20" s="16">
        <v>250</v>
      </c>
      <c r="G20" s="16">
        <v>0</v>
      </c>
      <c r="H20" s="16">
        <v>0</v>
      </c>
      <c r="I20" s="16">
        <v>1184</v>
      </c>
    </row>
    <row r="21" spans="1:9" x14ac:dyDescent="0.3">
      <c r="A21" s="6">
        <v>6</v>
      </c>
      <c r="B21" t="s">
        <v>41</v>
      </c>
      <c r="C21" t="s">
        <v>45</v>
      </c>
      <c r="D21" t="s">
        <v>19</v>
      </c>
      <c r="E21" s="16">
        <v>0</v>
      </c>
      <c r="F21" s="16">
        <v>3000</v>
      </c>
      <c r="G21" s="16">
        <v>0</v>
      </c>
      <c r="H21" s="16">
        <v>0</v>
      </c>
      <c r="I21" s="16">
        <v>3000</v>
      </c>
    </row>
    <row r="22" spans="1:9" x14ac:dyDescent="0.3">
      <c r="A22" s="6">
        <v>6</v>
      </c>
      <c r="B22" t="s">
        <v>41</v>
      </c>
      <c r="C22" t="s">
        <v>46</v>
      </c>
      <c r="D22" t="s">
        <v>47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</row>
    <row r="23" spans="1:9" x14ac:dyDescent="0.3">
      <c r="A23" s="6">
        <v>7</v>
      </c>
      <c r="B23" t="s">
        <v>48</v>
      </c>
      <c r="C23" t="s">
        <v>49</v>
      </c>
      <c r="D23" t="s">
        <v>15</v>
      </c>
      <c r="E23" s="16">
        <v>2670</v>
      </c>
      <c r="F23" s="16">
        <v>219</v>
      </c>
      <c r="G23" s="16">
        <v>0</v>
      </c>
      <c r="H23" s="16">
        <v>0</v>
      </c>
      <c r="I23" s="16">
        <v>2889</v>
      </c>
    </row>
    <row r="24" spans="1:9" x14ac:dyDescent="0.3">
      <c r="A24" s="6">
        <v>7</v>
      </c>
      <c r="B24" t="s">
        <v>48</v>
      </c>
      <c r="C24" t="s">
        <v>50</v>
      </c>
      <c r="D24" t="s">
        <v>19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</row>
    <row r="25" spans="1:9" x14ac:dyDescent="0.3">
      <c r="A25" s="6">
        <v>8</v>
      </c>
      <c r="B25" t="s">
        <v>51</v>
      </c>
      <c r="C25" t="s">
        <v>52</v>
      </c>
      <c r="D25" t="s">
        <v>15</v>
      </c>
      <c r="E25" s="16">
        <v>0</v>
      </c>
      <c r="F25" s="16">
        <v>1129</v>
      </c>
      <c r="G25" s="16">
        <v>0</v>
      </c>
      <c r="H25" s="16">
        <v>0</v>
      </c>
      <c r="I25" s="16">
        <v>1129</v>
      </c>
    </row>
    <row r="26" spans="1:9" x14ac:dyDescent="0.3">
      <c r="A26" s="6">
        <v>8</v>
      </c>
      <c r="B26" t="s">
        <v>51</v>
      </c>
      <c r="C26" t="s">
        <v>53</v>
      </c>
      <c r="D26" t="s">
        <v>17</v>
      </c>
      <c r="E26" s="16">
        <v>0</v>
      </c>
      <c r="F26" s="16">
        <v>4147</v>
      </c>
      <c r="G26" s="16">
        <v>0</v>
      </c>
      <c r="H26" s="16">
        <v>0</v>
      </c>
      <c r="I26" s="16">
        <v>4147</v>
      </c>
    </row>
    <row r="27" spans="1:9" x14ac:dyDescent="0.3">
      <c r="A27" s="6">
        <v>8</v>
      </c>
      <c r="B27" t="s">
        <v>51</v>
      </c>
      <c r="C27" t="s">
        <v>54</v>
      </c>
      <c r="D27" t="s">
        <v>55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</row>
    <row r="28" spans="1:9" x14ac:dyDescent="0.3">
      <c r="A28" s="6">
        <v>9</v>
      </c>
      <c r="B28" t="s">
        <v>56</v>
      </c>
      <c r="C28" t="s">
        <v>57</v>
      </c>
      <c r="D28" t="s">
        <v>15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</row>
    <row r="29" spans="1:9" x14ac:dyDescent="0.3">
      <c r="A29" s="6">
        <v>9</v>
      </c>
      <c r="B29" t="s">
        <v>56</v>
      </c>
      <c r="C29" t="s">
        <v>58</v>
      </c>
      <c r="D29" t="s">
        <v>23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</row>
    <row r="30" spans="1:9" x14ac:dyDescent="0.3">
      <c r="A30" s="6">
        <v>9</v>
      </c>
      <c r="B30" t="s">
        <v>56</v>
      </c>
      <c r="C30" t="s">
        <v>59</v>
      </c>
      <c r="D30" t="s">
        <v>32</v>
      </c>
      <c r="E30" s="16">
        <v>67038.5</v>
      </c>
      <c r="F30" s="16">
        <v>1500</v>
      </c>
      <c r="G30" s="16">
        <v>0</v>
      </c>
      <c r="H30" s="16">
        <v>5000</v>
      </c>
      <c r="I30" s="16">
        <v>73538.5</v>
      </c>
    </row>
    <row r="31" spans="1:9" x14ac:dyDescent="0.3">
      <c r="A31" s="6">
        <v>9</v>
      </c>
      <c r="B31" t="s">
        <v>56</v>
      </c>
      <c r="C31" t="s">
        <v>60</v>
      </c>
      <c r="D31" t="s">
        <v>25</v>
      </c>
      <c r="E31" s="16">
        <v>0</v>
      </c>
      <c r="F31" s="16">
        <v>1962</v>
      </c>
      <c r="G31" s="16">
        <v>0</v>
      </c>
      <c r="H31" s="16">
        <v>1052.03</v>
      </c>
      <c r="I31" s="16">
        <v>3014.02</v>
      </c>
    </row>
    <row r="32" spans="1:9" x14ac:dyDescent="0.3">
      <c r="A32" s="6">
        <v>10</v>
      </c>
      <c r="B32" t="s">
        <v>61</v>
      </c>
      <c r="C32" t="s">
        <v>62</v>
      </c>
      <c r="D32" t="s">
        <v>63</v>
      </c>
      <c r="E32" s="16">
        <v>21285.82</v>
      </c>
      <c r="F32" s="16">
        <v>0</v>
      </c>
      <c r="G32" s="16">
        <v>19617.48</v>
      </c>
      <c r="H32" s="16">
        <v>101458.94</v>
      </c>
      <c r="I32" s="16">
        <v>142362.23999999999</v>
      </c>
    </row>
    <row r="33" spans="1:9" x14ac:dyDescent="0.3">
      <c r="A33" s="6">
        <v>10</v>
      </c>
      <c r="B33" t="s">
        <v>61</v>
      </c>
      <c r="C33" t="s">
        <v>64</v>
      </c>
      <c r="D33" t="s">
        <v>19</v>
      </c>
      <c r="E33" s="16">
        <v>0</v>
      </c>
      <c r="F33" s="16">
        <v>11763.13</v>
      </c>
      <c r="G33" s="16">
        <v>0</v>
      </c>
      <c r="H33" s="16">
        <v>0</v>
      </c>
      <c r="I33" s="16">
        <v>11763.13</v>
      </c>
    </row>
    <row r="34" spans="1:9" x14ac:dyDescent="0.3">
      <c r="A34" s="6">
        <v>10</v>
      </c>
      <c r="B34" t="s">
        <v>61</v>
      </c>
      <c r="C34" t="s">
        <v>66</v>
      </c>
      <c r="D34" t="s">
        <v>67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</row>
    <row r="35" spans="1:9" x14ac:dyDescent="0.3">
      <c r="A35" s="6">
        <v>11</v>
      </c>
      <c r="B35" t="s">
        <v>68</v>
      </c>
      <c r="C35" t="s">
        <v>69</v>
      </c>
      <c r="D35" t="s">
        <v>15</v>
      </c>
      <c r="E35" s="16">
        <v>10204.09</v>
      </c>
      <c r="F35" s="16">
        <v>280.92</v>
      </c>
      <c r="G35" s="16">
        <v>0</v>
      </c>
      <c r="H35" s="16">
        <v>0</v>
      </c>
      <c r="I35" s="16">
        <v>10485.01</v>
      </c>
    </row>
    <row r="36" spans="1:9" x14ac:dyDescent="0.3">
      <c r="A36" s="6">
        <v>11</v>
      </c>
      <c r="B36" t="s">
        <v>68</v>
      </c>
      <c r="C36" t="s">
        <v>70</v>
      </c>
      <c r="D36" t="s">
        <v>17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</row>
    <row r="37" spans="1:9" x14ac:dyDescent="0.3">
      <c r="A37" s="6">
        <v>11</v>
      </c>
      <c r="B37" t="s">
        <v>68</v>
      </c>
      <c r="C37" t="s">
        <v>71</v>
      </c>
      <c r="D37" t="s">
        <v>19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</row>
    <row r="38" spans="1:9" x14ac:dyDescent="0.3">
      <c r="A38" s="6">
        <v>12</v>
      </c>
      <c r="B38" t="s">
        <v>72</v>
      </c>
      <c r="C38" t="s">
        <v>73</v>
      </c>
      <c r="D38" t="s">
        <v>15</v>
      </c>
      <c r="E38" s="16">
        <v>2500</v>
      </c>
      <c r="F38" s="16">
        <v>1255</v>
      </c>
      <c r="G38" s="16">
        <v>0</v>
      </c>
      <c r="H38" s="16">
        <v>0</v>
      </c>
      <c r="I38" s="16">
        <v>3755</v>
      </c>
    </row>
    <row r="39" spans="1:9" x14ac:dyDescent="0.3">
      <c r="A39" s="6">
        <v>12</v>
      </c>
      <c r="B39" t="s">
        <v>72</v>
      </c>
      <c r="C39" t="s">
        <v>74</v>
      </c>
      <c r="D39" t="s">
        <v>17</v>
      </c>
      <c r="E39" s="16">
        <v>2761.82</v>
      </c>
      <c r="F39" s="16">
        <v>4206.99</v>
      </c>
      <c r="G39" s="16">
        <v>524.9</v>
      </c>
      <c r="H39" s="16">
        <v>0</v>
      </c>
      <c r="I39" s="16">
        <v>7493.7</v>
      </c>
    </row>
    <row r="40" spans="1:9" x14ac:dyDescent="0.3">
      <c r="A40" s="6">
        <v>12</v>
      </c>
      <c r="B40" t="s">
        <v>72</v>
      </c>
      <c r="C40" t="s">
        <v>75</v>
      </c>
      <c r="D40" t="s">
        <v>19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</row>
    <row r="41" spans="1:9" x14ac:dyDescent="0.3">
      <c r="A41" s="6">
        <v>12</v>
      </c>
      <c r="B41" t="s">
        <v>72</v>
      </c>
      <c r="C41" t="s">
        <v>76</v>
      </c>
      <c r="D41" t="s">
        <v>77</v>
      </c>
      <c r="E41" s="16">
        <v>0</v>
      </c>
      <c r="F41" s="16">
        <v>0</v>
      </c>
      <c r="G41" s="16">
        <v>7782</v>
      </c>
      <c r="H41" s="16">
        <v>0</v>
      </c>
      <c r="I41" s="16">
        <v>7782</v>
      </c>
    </row>
    <row r="42" spans="1:9" x14ac:dyDescent="0.3">
      <c r="A42" s="6">
        <v>13</v>
      </c>
      <c r="B42" t="s">
        <v>78</v>
      </c>
      <c r="C42" t="s">
        <v>79</v>
      </c>
      <c r="D42" t="s">
        <v>19</v>
      </c>
      <c r="E42" s="16">
        <v>0</v>
      </c>
      <c r="F42" s="16">
        <v>1250</v>
      </c>
      <c r="G42" s="16">
        <v>0</v>
      </c>
      <c r="H42" s="16">
        <v>0</v>
      </c>
      <c r="I42" s="16">
        <v>1250</v>
      </c>
    </row>
    <row r="43" spans="1:9" x14ac:dyDescent="0.3">
      <c r="A43" s="6">
        <v>14</v>
      </c>
      <c r="B43" t="s">
        <v>80</v>
      </c>
      <c r="C43" t="s">
        <v>81</v>
      </c>
      <c r="D43" t="s">
        <v>15</v>
      </c>
      <c r="E43" s="16">
        <v>7921.59</v>
      </c>
      <c r="F43" s="16">
        <v>3225.71</v>
      </c>
      <c r="G43" s="16">
        <v>0</v>
      </c>
      <c r="H43" s="16">
        <v>0</v>
      </c>
      <c r="I43" s="16">
        <v>11147.3</v>
      </c>
    </row>
    <row r="44" spans="1:9" x14ac:dyDescent="0.3">
      <c r="A44" s="6">
        <v>14</v>
      </c>
      <c r="B44" t="s">
        <v>80</v>
      </c>
      <c r="C44" t="s">
        <v>82</v>
      </c>
      <c r="D44" t="s">
        <v>17</v>
      </c>
      <c r="E44" s="16">
        <v>298.95</v>
      </c>
      <c r="F44" s="16">
        <v>2957</v>
      </c>
      <c r="G44" s="16">
        <v>0</v>
      </c>
      <c r="H44" s="16">
        <v>0</v>
      </c>
      <c r="I44" s="16">
        <v>3255.95</v>
      </c>
    </row>
    <row r="45" spans="1:9" x14ac:dyDescent="0.3">
      <c r="A45" s="6">
        <v>15</v>
      </c>
      <c r="B45" t="s">
        <v>83</v>
      </c>
      <c r="C45" t="s">
        <v>84</v>
      </c>
      <c r="D45" t="s">
        <v>15</v>
      </c>
      <c r="E45" s="16">
        <v>1044.42</v>
      </c>
      <c r="F45" s="16">
        <v>0</v>
      </c>
      <c r="G45" s="16">
        <v>0</v>
      </c>
      <c r="H45" s="16">
        <v>0</v>
      </c>
      <c r="I45" s="16">
        <v>1044.42</v>
      </c>
    </row>
    <row r="46" spans="1:9" x14ac:dyDescent="0.3">
      <c r="A46" s="6">
        <v>15</v>
      </c>
      <c r="B46" t="s">
        <v>83</v>
      </c>
      <c r="C46" t="s">
        <v>85</v>
      </c>
      <c r="D46" t="s">
        <v>23</v>
      </c>
      <c r="E46" s="16">
        <v>0</v>
      </c>
      <c r="F46" s="16">
        <v>0</v>
      </c>
      <c r="G46" s="16">
        <v>5000</v>
      </c>
      <c r="H46" s="16">
        <v>0</v>
      </c>
      <c r="I46" s="16">
        <v>5000</v>
      </c>
    </row>
    <row r="47" spans="1:9" x14ac:dyDescent="0.3">
      <c r="A47" s="6">
        <v>15</v>
      </c>
      <c r="B47" t="s">
        <v>83</v>
      </c>
      <c r="C47" t="s">
        <v>86</v>
      </c>
      <c r="D47" t="s">
        <v>32</v>
      </c>
      <c r="E47" s="16">
        <v>10112.06</v>
      </c>
      <c r="F47" s="16">
        <v>0</v>
      </c>
      <c r="G47" s="16">
        <v>6108.04</v>
      </c>
      <c r="H47" s="16">
        <v>0</v>
      </c>
      <c r="I47" s="16">
        <v>16220.09</v>
      </c>
    </row>
    <row r="48" spans="1:9" x14ac:dyDescent="0.3">
      <c r="A48" s="6">
        <v>15</v>
      </c>
      <c r="B48" t="s">
        <v>83</v>
      </c>
      <c r="C48" t="s">
        <v>87</v>
      </c>
      <c r="D48" t="s">
        <v>19</v>
      </c>
      <c r="E48" s="16">
        <v>0</v>
      </c>
      <c r="F48" s="16">
        <v>1439.92</v>
      </c>
      <c r="G48" s="16">
        <v>14205</v>
      </c>
      <c r="H48" s="16">
        <v>8905</v>
      </c>
      <c r="I48" s="16">
        <v>24549.919999999998</v>
      </c>
    </row>
    <row r="49" spans="1:9" x14ac:dyDescent="0.3">
      <c r="A49" s="6">
        <v>15</v>
      </c>
      <c r="B49" t="s">
        <v>83</v>
      </c>
      <c r="C49" t="s">
        <v>88</v>
      </c>
      <c r="D49" t="s">
        <v>89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</row>
    <row r="50" spans="1:9" x14ac:dyDescent="0.3">
      <c r="A50" s="6">
        <v>16</v>
      </c>
      <c r="B50" t="s">
        <v>90</v>
      </c>
      <c r="C50" t="s">
        <v>91</v>
      </c>
      <c r="D50" t="s">
        <v>15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</row>
    <row r="51" spans="1:9" x14ac:dyDescent="0.3">
      <c r="A51" s="6">
        <v>16</v>
      </c>
      <c r="B51" t="s">
        <v>90</v>
      </c>
      <c r="C51" t="s">
        <v>92</v>
      </c>
      <c r="D51" t="s">
        <v>17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</row>
    <row r="52" spans="1:9" x14ac:dyDescent="0.3">
      <c r="A52" s="6">
        <v>16</v>
      </c>
      <c r="B52" t="s">
        <v>90</v>
      </c>
      <c r="C52" t="s">
        <v>93</v>
      </c>
      <c r="D52" t="s">
        <v>19</v>
      </c>
      <c r="E52" s="16">
        <v>0</v>
      </c>
      <c r="F52" s="16">
        <v>3457.23</v>
      </c>
      <c r="G52" s="16">
        <v>0</v>
      </c>
      <c r="H52" s="16">
        <v>0</v>
      </c>
      <c r="I52" s="16">
        <v>3457.23</v>
      </c>
    </row>
    <row r="53" spans="1:9" x14ac:dyDescent="0.3">
      <c r="A53" s="6">
        <v>17</v>
      </c>
      <c r="B53" t="s">
        <v>94</v>
      </c>
      <c r="C53" t="s">
        <v>95</v>
      </c>
      <c r="D53" t="s">
        <v>15</v>
      </c>
      <c r="E53" s="16">
        <v>0</v>
      </c>
      <c r="F53" s="16">
        <v>1118</v>
      </c>
      <c r="G53" s="16">
        <v>0</v>
      </c>
      <c r="H53" s="16">
        <v>0</v>
      </c>
      <c r="I53" s="16">
        <v>1118</v>
      </c>
    </row>
    <row r="54" spans="1:9" x14ac:dyDescent="0.3">
      <c r="A54" s="6">
        <v>17</v>
      </c>
      <c r="B54" t="s">
        <v>94</v>
      </c>
      <c r="C54" t="s">
        <v>96</v>
      </c>
      <c r="D54" t="s">
        <v>23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</row>
    <row r="55" spans="1:9" x14ac:dyDescent="0.3">
      <c r="A55" s="6">
        <v>17</v>
      </c>
      <c r="B55" t="s">
        <v>94</v>
      </c>
      <c r="C55" t="s">
        <v>97</v>
      </c>
      <c r="D55" t="s">
        <v>32</v>
      </c>
      <c r="E55" s="16">
        <v>19480</v>
      </c>
      <c r="F55" s="16">
        <v>0</v>
      </c>
      <c r="G55" s="16">
        <v>0</v>
      </c>
      <c r="H55" s="16">
        <v>0</v>
      </c>
      <c r="I55" s="16">
        <v>19480</v>
      </c>
    </row>
    <row r="56" spans="1:9" x14ac:dyDescent="0.3">
      <c r="A56" s="6">
        <v>17</v>
      </c>
      <c r="B56" t="s">
        <v>94</v>
      </c>
      <c r="C56" t="s">
        <v>98</v>
      </c>
      <c r="D56" t="s">
        <v>19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</row>
    <row r="57" spans="1:9" x14ac:dyDescent="0.3">
      <c r="A57" s="6">
        <v>17</v>
      </c>
      <c r="B57" t="s">
        <v>94</v>
      </c>
      <c r="C57" t="s">
        <v>99</v>
      </c>
      <c r="D57" t="s">
        <v>100</v>
      </c>
      <c r="E57" s="16">
        <v>0</v>
      </c>
      <c r="F57" s="16">
        <v>2934.96</v>
      </c>
      <c r="G57" s="16">
        <v>0</v>
      </c>
      <c r="H57" s="16">
        <v>0</v>
      </c>
      <c r="I57" s="16">
        <v>2934.96</v>
      </c>
    </row>
    <row r="58" spans="1:9" x14ac:dyDescent="0.3">
      <c r="A58" s="6">
        <v>18</v>
      </c>
      <c r="B58" t="s">
        <v>101</v>
      </c>
      <c r="C58" t="s">
        <v>102</v>
      </c>
      <c r="D58" t="s">
        <v>63</v>
      </c>
      <c r="E58" s="16">
        <v>6505.24</v>
      </c>
      <c r="F58" s="16">
        <v>5836.45</v>
      </c>
      <c r="G58" s="16">
        <v>21735.68</v>
      </c>
      <c r="H58" s="16">
        <v>15464.31</v>
      </c>
      <c r="I58" s="16">
        <v>49541.67</v>
      </c>
    </row>
    <row r="59" spans="1:9" x14ac:dyDescent="0.3">
      <c r="A59" s="6">
        <v>18</v>
      </c>
      <c r="B59" t="s">
        <v>101</v>
      </c>
      <c r="C59" t="s">
        <v>103</v>
      </c>
      <c r="D59" t="s">
        <v>104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</row>
    <row r="60" spans="1:9" x14ac:dyDescent="0.3">
      <c r="A60" s="6">
        <v>18</v>
      </c>
      <c r="B60" t="s">
        <v>101</v>
      </c>
      <c r="C60" t="s">
        <v>105</v>
      </c>
      <c r="D60" t="s">
        <v>106</v>
      </c>
      <c r="E60" s="16">
        <v>0</v>
      </c>
      <c r="F60" s="16">
        <v>0</v>
      </c>
      <c r="G60" s="16">
        <v>30323.040000000001</v>
      </c>
      <c r="H60" s="16">
        <v>0</v>
      </c>
      <c r="I60" s="16">
        <v>30323.040000000001</v>
      </c>
    </row>
    <row r="61" spans="1:9" x14ac:dyDescent="0.3">
      <c r="A61" s="6">
        <v>18</v>
      </c>
      <c r="B61" t="s">
        <v>101</v>
      </c>
      <c r="C61" t="s">
        <v>107</v>
      </c>
      <c r="D61" t="s">
        <v>108</v>
      </c>
      <c r="E61" s="16">
        <v>0</v>
      </c>
      <c r="F61" s="16">
        <v>0</v>
      </c>
      <c r="G61" s="16">
        <v>2625</v>
      </c>
      <c r="H61" s="16">
        <v>0</v>
      </c>
      <c r="I61" s="16">
        <v>2625</v>
      </c>
    </row>
    <row r="62" spans="1:9" x14ac:dyDescent="0.3">
      <c r="A62" s="6">
        <v>19</v>
      </c>
      <c r="B62" t="s">
        <v>109</v>
      </c>
      <c r="C62" t="s">
        <v>110</v>
      </c>
      <c r="D62" t="s">
        <v>15</v>
      </c>
      <c r="E62" s="16">
        <v>11251.69</v>
      </c>
      <c r="F62" s="16">
        <v>0</v>
      </c>
      <c r="G62" s="16">
        <v>0</v>
      </c>
      <c r="H62" s="16">
        <v>0</v>
      </c>
      <c r="I62" s="16">
        <v>11251.69</v>
      </c>
    </row>
    <row r="63" spans="1:9" x14ac:dyDescent="0.3">
      <c r="A63" s="6">
        <v>19</v>
      </c>
      <c r="B63" t="s">
        <v>109</v>
      </c>
      <c r="C63" t="s">
        <v>111</v>
      </c>
      <c r="D63" t="s">
        <v>17</v>
      </c>
      <c r="E63" s="16">
        <v>6527.23</v>
      </c>
      <c r="F63" s="16">
        <v>0</v>
      </c>
      <c r="G63" s="16">
        <v>0</v>
      </c>
      <c r="H63" s="16">
        <v>0</v>
      </c>
      <c r="I63" s="16">
        <v>6527.23</v>
      </c>
    </row>
    <row r="64" spans="1:9" x14ac:dyDescent="0.3">
      <c r="A64" s="6">
        <v>20</v>
      </c>
      <c r="B64" t="s">
        <v>112</v>
      </c>
      <c r="C64" t="s">
        <v>113</v>
      </c>
      <c r="D64" t="s">
        <v>15</v>
      </c>
      <c r="E64" s="16">
        <v>48157.22</v>
      </c>
      <c r="F64" s="16">
        <v>30426.52</v>
      </c>
      <c r="G64" s="16">
        <v>52391</v>
      </c>
      <c r="H64" s="16">
        <v>0</v>
      </c>
      <c r="I64" s="16">
        <v>130974.74</v>
      </c>
    </row>
    <row r="65" spans="1:9" x14ac:dyDescent="0.3">
      <c r="A65" s="6">
        <v>20</v>
      </c>
      <c r="B65" t="s">
        <v>112</v>
      </c>
      <c r="C65" t="s">
        <v>115</v>
      </c>
      <c r="D65" t="s">
        <v>116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</row>
    <row r="66" spans="1:9" x14ac:dyDescent="0.3">
      <c r="A66" s="6">
        <v>20</v>
      </c>
      <c r="B66" t="s">
        <v>112</v>
      </c>
      <c r="C66" t="s">
        <v>117</v>
      </c>
      <c r="D66" t="s">
        <v>118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</row>
    <row r="67" spans="1:9" x14ac:dyDescent="0.3">
      <c r="A67" s="6">
        <v>20</v>
      </c>
      <c r="B67" t="s">
        <v>112</v>
      </c>
      <c r="C67" t="s">
        <v>119</v>
      </c>
      <c r="D67" t="s">
        <v>120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</row>
    <row r="68" spans="1:9" x14ac:dyDescent="0.3">
      <c r="A68" s="6">
        <v>20</v>
      </c>
      <c r="B68" t="s">
        <v>112</v>
      </c>
      <c r="C68" t="s">
        <v>121</v>
      </c>
      <c r="D68" t="s">
        <v>122</v>
      </c>
      <c r="E68" s="16">
        <v>0</v>
      </c>
      <c r="F68" s="16">
        <v>921.16</v>
      </c>
      <c r="G68" s="16">
        <v>0</v>
      </c>
      <c r="H68" s="16">
        <v>0</v>
      </c>
      <c r="I68" s="16">
        <v>921.16</v>
      </c>
    </row>
    <row r="69" spans="1:9" x14ac:dyDescent="0.3">
      <c r="A69" s="6">
        <v>20</v>
      </c>
      <c r="B69" t="s">
        <v>112</v>
      </c>
      <c r="C69" t="s">
        <v>123</v>
      </c>
      <c r="D69" t="s">
        <v>124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</row>
    <row r="70" spans="1:9" x14ac:dyDescent="0.3">
      <c r="A70" s="6">
        <v>21</v>
      </c>
      <c r="B70" t="s">
        <v>125</v>
      </c>
      <c r="C70" t="s">
        <v>126</v>
      </c>
      <c r="D70" t="s">
        <v>15</v>
      </c>
      <c r="E70" s="16">
        <v>520</v>
      </c>
      <c r="F70" s="16">
        <v>0</v>
      </c>
      <c r="G70" s="16">
        <v>0</v>
      </c>
      <c r="H70" s="16">
        <v>0</v>
      </c>
      <c r="I70" s="16">
        <v>520</v>
      </c>
    </row>
    <row r="71" spans="1:9" x14ac:dyDescent="0.3">
      <c r="A71" s="6">
        <v>21</v>
      </c>
      <c r="B71" t="s">
        <v>125</v>
      </c>
      <c r="C71" t="s">
        <v>127</v>
      </c>
      <c r="D71" t="s">
        <v>17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</row>
    <row r="72" spans="1:9" x14ac:dyDescent="0.3">
      <c r="A72" s="6">
        <v>21</v>
      </c>
      <c r="B72" t="s">
        <v>125</v>
      </c>
      <c r="C72" t="s">
        <v>128</v>
      </c>
      <c r="D72" t="s">
        <v>19</v>
      </c>
      <c r="E72" s="16">
        <v>0</v>
      </c>
      <c r="F72" s="16">
        <v>0</v>
      </c>
      <c r="G72" s="16">
        <v>457.9</v>
      </c>
      <c r="H72" s="16">
        <v>40000</v>
      </c>
      <c r="I72" s="16">
        <v>40457.9</v>
      </c>
    </row>
    <row r="73" spans="1:9" x14ac:dyDescent="0.3">
      <c r="A73" s="6">
        <v>22</v>
      </c>
      <c r="B73" t="s">
        <v>129</v>
      </c>
      <c r="C73" t="s">
        <v>130</v>
      </c>
      <c r="D73" t="s">
        <v>15</v>
      </c>
      <c r="E73" s="16">
        <v>30232.54</v>
      </c>
      <c r="F73" s="16">
        <v>8313.44</v>
      </c>
      <c r="G73" s="16">
        <v>0</v>
      </c>
      <c r="H73" s="16">
        <v>0</v>
      </c>
      <c r="I73" s="16">
        <v>38545.980000000003</v>
      </c>
    </row>
    <row r="74" spans="1:9" x14ac:dyDescent="0.3">
      <c r="A74" s="6">
        <v>22</v>
      </c>
      <c r="B74" t="s">
        <v>129</v>
      </c>
      <c r="C74" t="s">
        <v>131</v>
      </c>
      <c r="D74" t="s">
        <v>23</v>
      </c>
      <c r="E74" s="16">
        <v>264.29000000000002</v>
      </c>
      <c r="F74" s="16">
        <v>0</v>
      </c>
      <c r="G74" s="16">
        <v>0</v>
      </c>
      <c r="H74" s="16">
        <v>0</v>
      </c>
      <c r="I74" s="16">
        <v>264.29000000000002</v>
      </c>
    </row>
    <row r="75" spans="1:9" x14ac:dyDescent="0.3">
      <c r="A75" s="6">
        <v>22</v>
      </c>
      <c r="B75" t="s">
        <v>129</v>
      </c>
      <c r="C75" t="s">
        <v>132</v>
      </c>
      <c r="D75" t="s">
        <v>32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</row>
    <row r="76" spans="1:9" x14ac:dyDescent="0.3">
      <c r="A76" s="6">
        <v>22</v>
      </c>
      <c r="B76" t="s">
        <v>129</v>
      </c>
      <c r="C76" t="s">
        <v>133</v>
      </c>
      <c r="D76" t="s">
        <v>134</v>
      </c>
      <c r="E76" s="16">
        <v>1112</v>
      </c>
      <c r="F76" s="16">
        <v>8240.49</v>
      </c>
      <c r="G76" s="16">
        <v>0</v>
      </c>
      <c r="H76" s="16">
        <v>0</v>
      </c>
      <c r="I76" s="16">
        <v>9352.49</v>
      </c>
    </row>
    <row r="77" spans="1:9" x14ac:dyDescent="0.3">
      <c r="A77" s="6">
        <v>22</v>
      </c>
      <c r="B77" t="s">
        <v>129</v>
      </c>
      <c r="C77" t="s">
        <v>135</v>
      </c>
      <c r="D77" t="s">
        <v>19</v>
      </c>
      <c r="E77" s="16">
        <v>0</v>
      </c>
      <c r="F77" s="16">
        <v>3657.96</v>
      </c>
      <c r="G77" s="16">
        <v>0</v>
      </c>
      <c r="H77" s="16">
        <v>50470</v>
      </c>
      <c r="I77" s="16">
        <v>54127.96</v>
      </c>
    </row>
    <row r="78" spans="1:9" x14ac:dyDescent="0.3">
      <c r="A78" s="6">
        <v>22</v>
      </c>
      <c r="B78" t="s">
        <v>129</v>
      </c>
      <c r="C78" t="s">
        <v>136</v>
      </c>
      <c r="D78" t="s">
        <v>65</v>
      </c>
      <c r="E78" s="16">
        <v>0</v>
      </c>
      <c r="F78" s="16">
        <v>0</v>
      </c>
      <c r="G78" s="16">
        <v>0</v>
      </c>
      <c r="H78" s="16">
        <v>5853.04</v>
      </c>
      <c r="I78" s="16">
        <v>5853.04</v>
      </c>
    </row>
    <row r="79" spans="1:9" x14ac:dyDescent="0.3">
      <c r="A79" s="6">
        <v>23</v>
      </c>
      <c r="B79" t="s">
        <v>137</v>
      </c>
      <c r="C79" t="s">
        <v>138</v>
      </c>
      <c r="D79" t="s">
        <v>15</v>
      </c>
      <c r="E79" s="16">
        <v>0</v>
      </c>
      <c r="F79" s="16">
        <v>9000</v>
      </c>
      <c r="G79" s="16">
        <v>3000</v>
      </c>
      <c r="H79" s="16">
        <v>0</v>
      </c>
      <c r="I79" s="16">
        <v>12000</v>
      </c>
    </row>
    <row r="80" spans="1:9" x14ac:dyDescent="0.3">
      <c r="A80" s="6">
        <v>23</v>
      </c>
      <c r="B80" t="s">
        <v>137</v>
      </c>
      <c r="C80" t="s">
        <v>594</v>
      </c>
      <c r="D80" t="s">
        <v>19</v>
      </c>
      <c r="E80" s="16">
        <v>0</v>
      </c>
      <c r="F80" s="16">
        <v>704.92</v>
      </c>
      <c r="G80" s="16">
        <v>0</v>
      </c>
      <c r="H80" s="16">
        <v>0</v>
      </c>
      <c r="I80" s="16">
        <v>704.92</v>
      </c>
    </row>
    <row r="81" spans="1:9" x14ac:dyDescent="0.3">
      <c r="A81" s="6">
        <v>23</v>
      </c>
      <c r="B81" t="s">
        <v>137</v>
      </c>
      <c r="C81" t="s">
        <v>139</v>
      </c>
      <c r="D81" t="s">
        <v>140</v>
      </c>
      <c r="E81" s="16">
        <v>0</v>
      </c>
      <c r="F81" s="16">
        <v>0</v>
      </c>
      <c r="G81" s="16">
        <v>4276.3500000000004</v>
      </c>
      <c r="H81" s="16">
        <v>0</v>
      </c>
      <c r="I81" s="16">
        <v>4276.3500000000004</v>
      </c>
    </row>
    <row r="82" spans="1:9" x14ac:dyDescent="0.3">
      <c r="A82" s="6">
        <v>24</v>
      </c>
      <c r="B82" t="s">
        <v>141</v>
      </c>
      <c r="C82" t="s">
        <v>142</v>
      </c>
      <c r="D82" t="s">
        <v>63</v>
      </c>
      <c r="E82" s="16">
        <v>11848.4</v>
      </c>
      <c r="F82" s="16">
        <v>0</v>
      </c>
      <c r="G82" s="16">
        <v>0</v>
      </c>
      <c r="H82" s="16">
        <v>0</v>
      </c>
      <c r="I82" s="16">
        <v>11848.4</v>
      </c>
    </row>
    <row r="83" spans="1:9" x14ac:dyDescent="0.3">
      <c r="A83" s="6">
        <v>24</v>
      </c>
      <c r="B83" t="s">
        <v>141</v>
      </c>
      <c r="C83" t="s">
        <v>143</v>
      </c>
      <c r="D83" t="s">
        <v>19</v>
      </c>
      <c r="E83" s="16">
        <v>0</v>
      </c>
      <c r="F83" s="16">
        <v>11061.56</v>
      </c>
      <c r="G83" s="16">
        <v>0</v>
      </c>
      <c r="H83" s="16">
        <v>0</v>
      </c>
      <c r="I83" s="16">
        <v>11061.56</v>
      </c>
    </row>
    <row r="84" spans="1:9" x14ac:dyDescent="0.3">
      <c r="A84" s="6">
        <v>25</v>
      </c>
      <c r="B84" t="s">
        <v>144</v>
      </c>
      <c r="C84" t="s">
        <v>145</v>
      </c>
      <c r="D84" t="s">
        <v>15</v>
      </c>
      <c r="E84" s="16">
        <v>3426</v>
      </c>
      <c r="F84" s="16">
        <v>0</v>
      </c>
      <c r="G84" s="16">
        <v>0</v>
      </c>
      <c r="H84" s="16">
        <v>0</v>
      </c>
      <c r="I84" s="16">
        <v>3426</v>
      </c>
    </row>
    <row r="85" spans="1:9" x14ac:dyDescent="0.3">
      <c r="A85" s="6">
        <v>25</v>
      </c>
      <c r="B85" t="s">
        <v>144</v>
      </c>
      <c r="C85" t="s">
        <v>146</v>
      </c>
      <c r="D85" t="s">
        <v>17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</row>
    <row r="86" spans="1:9" x14ac:dyDescent="0.3">
      <c r="A86" s="6">
        <v>25</v>
      </c>
      <c r="B86" t="s">
        <v>144</v>
      </c>
      <c r="C86" t="s">
        <v>147</v>
      </c>
      <c r="D86" t="s">
        <v>19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</row>
    <row r="87" spans="1:9" x14ac:dyDescent="0.3">
      <c r="A87" s="6">
        <v>26</v>
      </c>
      <c r="B87" t="s">
        <v>148</v>
      </c>
      <c r="C87" t="s">
        <v>149</v>
      </c>
      <c r="D87" t="s">
        <v>15</v>
      </c>
      <c r="E87" s="16">
        <v>9725.89</v>
      </c>
      <c r="F87" s="16">
        <v>0</v>
      </c>
      <c r="G87" s="16">
        <v>3708.22</v>
      </c>
      <c r="H87" s="16">
        <v>0</v>
      </c>
      <c r="I87" s="16">
        <v>13434.1</v>
      </c>
    </row>
    <row r="88" spans="1:9" x14ac:dyDescent="0.3">
      <c r="A88" s="6">
        <v>26</v>
      </c>
      <c r="B88" t="s">
        <v>148</v>
      </c>
      <c r="C88" t="s">
        <v>150</v>
      </c>
      <c r="D88" t="s">
        <v>17</v>
      </c>
      <c r="E88" s="16">
        <v>0</v>
      </c>
      <c r="F88" s="16">
        <v>7347</v>
      </c>
      <c r="G88" s="16">
        <v>4384</v>
      </c>
      <c r="H88" s="16">
        <v>0</v>
      </c>
      <c r="I88" s="16">
        <v>11731</v>
      </c>
    </row>
    <row r="89" spans="1:9" x14ac:dyDescent="0.3">
      <c r="A89" s="6">
        <v>26</v>
      </c>
      <c r="B89" t="s">
        <v>148</v>
      </c>
      <c r="C89" t="s">
        <v>151</v>
      </c>
      <c r="D89" t="s">
        <v>19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</row>
    <row r="90" spans="1:9" x14ac:dyDescent="0.3">
      <c r="A90" s="6">
        <v>27</v>
      </c>
      <c r="B90" t="s">
        <v>152</v>
      </c>
      <c r="C90" t="s">
        <v>153</v>
      </c>
      <c r="D90" t="s">
        <v>15</v>
      </c>
      <c r="E90" s="16">
        <v>1719.46</v>
      </c>
      <c r="F90" s="16">
        <v>2027.33</v>
      </c>
      <c r="G90" s="16">
        <v>0</v>
      </c>
      <c r="H90" s="16">
        <v>0</v>
      </c>
      <c r="I90" s="16">
        <v>3746.79</v>
      </c>
    </row>
    <row r="91" spans="1:9" x14ac:dyDescent="0.3">
      <c r="A91" s="6">
        <v>27</v>
      </c>
      <c r="B91" t="s">
        <v>152</v>
      </c>
      <c r="C91" t="s">
        <v>154</v>
      </c>
      <c r="D91" t="s">
        <v>23</v>
      </c>
      <c r="E91" s="16">
        <v>282</v>
      </c>
      <c r="F91" s="16">
        <v>0</v>
      </c>
      <c r="G91" s="16">
        <v>0</v>
      </c>
      <c r="H91" s="16">
        <v>0</v>
      </c>
      <c r="I91" s="16">
        <v>282</v>
      </c>
    </row>
    <row r="92" spans="1:9" x14ac:dyDescent="0.3">
      <c r="A92" s="6">
        <v>27</v>
      </c>
      <c r="B92" t="s">
        <v>152</v>
      </c>
      <c r="C92" t="s">
        <v>155</v>
      </c>
      <c r="D92" t="s">
        <v>32</v>
      </c>
      <c r="E92" s="16">
        <v>0</v>
      </c>
      <c r="F92" s="16">
        <v>475.38</v>
      </c>
      <c r="G92" s="16">
        <v>0</v>
      </c>
      <c r="H92" s="16">
        <v>0</v>
      </c>
      <c r="I92" s="16">
        <v>475.38</v>
      </c>
    </row>
    <row r="93" spans="1:9" x14ac:dyDescent="0.3">
      <c r="A93" s="6">
        <v>27</v>
      </c>
      <c r="B93" t="s">
        <v>152</v>
      </c>
      <c r="C93" t="s">
        <v>156</v>
      </c>
      <c r="D93" t="s">
        <v>134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</row>
    <row r="94" spans="1:9" x14ac:dyDescent="0.3">
      <c r="A94" s="6">
        <v>27</v>
      </c>
      <c r="B94" t="s">
        <v>152</v>
      </c>
      <c r="C94" t="s">
        <v>157</v>
      </c>
      <c r="D94" t="s">
        <v>19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</row>
    <row r="95" spans="1:9" x14ac:dyDescent="0.3">
      <c r="A95" s="6">
        <v>27</v>
      </c>
      <c r="B95" t="s">
        <v>152</v>
      </c>
      <c r="C95" t="s">
        <v>158</v>
      </c>
      <c r="D95" t="s">
        <v>159</v>
      </c>
      <c r="E95" s="16">
        <v>0</v>
      </c>
      <c r="F95" s="16">
        <v>3500</v>
      </c>
      <c r="G95" s="16">
        <v>0</v>
      </c>
      <c r="H95" s="16">
        <v>0</v>
      </c>
      <c r="I95" s="16">
        <v>3500</v>
      </c>
    </row>
    <row r="96" spans="1:9" x14ac:dyDescent="0.3">
      <c r="A96" s="6">
        <v>27</v>
      </c>
      <c r="B96" t="s">
        <v>152</v>
      </c>
      <c r="C96" t="s">
        <v>160</v>
      </c>
      <c r="D96" t="s">
        <v>161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</row>
    <row r="97" spans="1:9" x14ac:dyDescent="0.3">
      <c r="A97" s="6">
        <v>28</v>
      </c>
      <c r="B97" t="s">
        <v>162</v>
      </c>
      <c r="C97" t="s">
        <v>163</v>
      </c>
      <c r="D97" t="s">
        <v>15</v>
      </c>
      <c r="E97" s="16">
        <v>2109.77</v>
      </c>
      <c r="F97" s="16">
        <v>0</v>
      </c>
      <c r="G97" s="16">
        <v>0</v>
      </c>
      <c r="H97" s="16">
        <v>0</v>
      </c>
      <c r="I97" s="16">
        <v>2109.77</v>
      </c>
    </row>
    <row r="98" spans="1:9" x14ac:dyDescent="0.3">
      <c r="A98" s="6">
        <v>28</v>
      </c>
      <c r="B98" t="s">
        <v>162</v>
      </c>
      <c r="C98" t="s">
        <v>164</v>
      </c>
      <c r="D98" t="s">
        <v>17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</row>
    <row r="99" spans="1:9" x14ac:dyDescent="0.3">
      <c r="A99" s="6">
        <v>28</v>
      </c>
      <c r="B99" t="s">
        <v>162</v>
      </c>
      <c r="C99" t="s">
        <v>165</v>
      </c>
      <c r="D99" t="s">
        <v>19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</row>
    <row r="100" spans="1:9" x14ac:dyDescent="0.3">
      <c r="A100" s="6">
        <v>28</v>
      </c>
      <c r="B100" t="s">
        <v>162</v>
      </c>
      <c r="C100" t="s">
        <v>166</v>
      </c>
      <c r="D100" t="s">
        <v>65</v>
      </c>
      <c r="E100" s="16">
        <v>1260.7</v>
      </c>
      <c r="F100" s="16">
        <v>0</v>
      </c>
      <c r="G100" s="16">
        <v>0</v>
      </c>
      <c r="H100" s="16">
        <v>0</v>
      </c>
      <c r="I100" s="16">
        <v>1260.7</v>
      </c>
    </row>
    <row r="101" spans="1:9" x14ac:dyDescent="0.3">
      <c r="A101" s="6">
        <v>29</v>
      </c>
      <c r="B101" t="s">
        <v>167</v>
      </c>
      <c r="C101" t="s">
        <v>168</v>
      </c>
      <c r="D101" t="s">
        <v>15</v>
      </c>
      <c r="E101" s="16">
        <v>10638</v>
      </c>
      <c r="F101" s="16">
        <v>4517</v>
      </c>
      <c r="G101" s="16">
        <v>0</v>
      </c>
      <c r="H101" s="16">
        <v>0</v>
      </c>
      <c r="I101" s="16">
        <v>15155</v>
      </c>
    </row>
    <row r="102" spans="1:9" x14ac:dyDescent="0.3">
      <c r="A102" s="6">
        <v>29</v>
      </c>
      <c r="B102" t="s">
        <v>167</v>
      </c>
      <c r="C102" t="s">
        <v>723</v>
      </c>
      <c r="D102" t="s">
        <v>724</v>
      </c>
      <c r="E102" s="16">
        <v>10638</v>
      </c>
      <c r="F102" s="16">
        <v>8060</v>
      </c>
      <c r="G102" s="16">
        <v>0</v>
      </c>
      <c r="H102" s="16">
        <v>0</v>
      </c>
      <c r="I102" s="16">
        <v>18698</v>
      </c>
    </row>
    <row r="103" spans="1:9" x14ac:dyDescent="0.3">
      <c r="A103" s="6">
        <v>29</v>
      </c>
      <c r="B103" t="s">
        <v>167</v>
      </c>
      <c r="C103" t="s">
        <v>169</v>
      </c>
      <c r="D103" t="s">
        <v>23</v>
      </c>
      <c r="E103" s="16">
        <v>10638</v>
      </c>
      <c r="F103" s="16">
        <v>4939</v>
      </c>
      <c r="G103" s="16">
        <v>0</v>
      </c>
      <c r="H103" s="16">
        <v>0</v>
      </c>
      <c r="I103" s="16">
        <v>15577</v>
      </c>
    </row>
    <row r="104" spans="1:9" x14ac:dyDescent="0.3">
      <c r="A104" s="6">
        <v>29</v>
      </c>
      <c r="B104" t="s">
        <v>167</v>
      </c>
      <c r="C104" t="s">
        <v>170</v>
      </c>
      <c r="D104" t="s">
        <v>32</v>
      </c>
      <c r="E104" s="16">
        <v>10638</v>
      </c>
      <c r="F104" s="16">
        <v>3954</v>
      </c>
      <c r="G104" s="16">
        <v>0</v>
      </c>
      <c r="H104" s="16">
        <v>0</v>
      </c>
      <c r="I104" s="16">
        <v>14592</v>
      </c>
    </row>
    <row r="105" spans="1:9" x14ac:dyDescent="0.3">
      <c r="A105" s="6">
        <v>29</v>
      </c>
      <c r="B105" t="s">
        <v>167</v>
      </c>
      <c r="C105" t="s">
        <v>171</v>
      </c>
      <c r="D105" t="s">
        <v>134</v>
      </c>
      <c r="E105" s="16">
        <v>10638</v>
      </c>
      <c r="F105" s="16">
        <v>1794</v>
      </c>
      <c r="G105" s="16">
        <v>0</v>
      </c>
      <c r="H105" s="16">
        <v>0</v>
      </c>
      <c r="I105" s="16">
        <v>12432</v>
      </c>
    </row>
    <row r="106" spans="1:9" x14ac:dyDescent="0.3">
      <c r="A106" s="6">
        <v>29</v>
      </c>
      <c r="B106" t="s">
        <v>167</v>
      </c>
      <c r="C106" t="s">
        <v>172</v>
      </c>
      <c r="D106" t="s">
        <v>173</v>
      </c>
      <c r="E106" s="16">
        <v>10638</v>
      </c>
      <c r="F106" s="16">
        <v>4833</v>
      </c>
      <c r="G106" s="16">
        <v>0</v>
      </c>
      <c r="H106" s="16">
        <v>0</v>
      </c>
      <c r="I106" s="16">
        <v>15471</v>
      </c>
    </row>
    <row r="107" spans="1:9" x14ac:dyDescent="0.3">
      <c r="A107" s="6">
        <v>29</v>
      </c>
      <c r="B107" t="s">
        <v>167</v>
      </c>
      <c r="C107" t="s">
        <v>174</v>
      </c>
      <c r="D107" t="s">
        <v>175</v>
      </c>
      <c r="E107" s="16">
        <v>10638</v>
      </c>
      <c r="F107" s="16">
        <v>5913</v>
      </c>
      <c r="G107" s="16">
        <v>0</v>
      </c>
      <c r="H107" s="16">
        <v>0</v>
      </c>
      <c r="I107" s="16">
        <v>16551</v>
      </c>
    </row>
    <row r="108" spans="1:9" x14ac:dyDescent="0.3">
      <c r="A108" s="6">
        <v>29</v>
      </c>
      <c r="B108" t="s">
        <v>167</v>
      </c>
      <c r="C108" t="s">
        <v>176</v>
      </c>
      <c r="D108" t="s">
        <v>177</v>
      </c>
      <c r="E108" s="16">
        <v>10638</v>
      </c>
      <c r="F108" s="16">
        <v>2340</v>
      </c>
      <c r="G108" s="16">
        <v>0</v>
      </c>
      <c r="H108" s="16">
        <v>0</v>
      </c>
      <c r="I108" s="16">
        <v>12978</v>
      </c>
    </row>
    <row r="109" spans="1:9" x14ac:dyDescent="0.3">
      <c r="A109" s="6">
        <v>29</v>
      </c>
      <c r="B109" t="s">
        <v>167</v>
      </c>
      <c r="C109" t="s">
        <v>178</v>
      </c>
      <c r="D109" t="s">
        <v>104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</row>
    <row r="110" spans="1:9" x14ac:dyDescent="0.3">
      <c r="A110" s="6">
        <v>29</v>
      </c>
      <c r="B110" t="s">
        <v>167</v>
      </c>
      <c r="C110" t="s">
        <v>179</v>
      </c>
      <c r="D110" t="s">
        <v>19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</row>
    <row r="111" spans="1:9" x14ac:dyDescent="0.3">
      <c r="A111" s="6">
        <v>29</v>
      </c>
      <c r="B111" t="s">
        <v>167</v>
      </c>
      <c r="C111" t="s">
        <v>180</v>
      </c>
      <c r="D111" t="s">
        <v>181</v>
      </c>
      <c r="E111" s="16">
        <v>1070</v>
      </c>
      <c r="F111" s="16">
        <v>0</v>
      </c>
      <c r="G111" s="16">
        <v>33676</v>
      </c>
      <c r="H111" s="16">
        <v>0</v>
      </c>
      <c r="I111" s="16">
        <v>34746</v>
      </c>
    </row>
    <row r="112" spans="1:9" x14ac:dyDescent="0.3">
      <c r="A112" s="6">
        <v>29</v>
      </c>
      <c r="B112" t="s">
        <v>167</v>
      </c>
      <c r="C112" t="s">
        <v>182</v>
      </c>
      <c r="D112" t="s">
        <v>183</v>
      </c>
      <c r="E112" s="16">
        <v>1249</v>
      </c>
      <c r="F112" s="16">
        <v>0</v>
      </c>
      <c r="G112" s="16">
        <v>765.93</v>
      </c>
      <c r="H112" s="16">
        <v>0</v>
      </c>
      <c r="I112" s="16">
        <v>2014.92</v>
      </c>
    </row>
    <row r="113" spans="1:9" x14ac:dyDescent="0.3">
      <c r="A113" s="6">
        <v>29</v>
      </c>
      <c r="B113" t="s">
        <v>167</v>
      </c>
      <c r="C113" t="s">
        <v>184</v>
      </c>
      <c r="D113" t="s">
        <v>185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</row>
    <row r="114" spans="1:9" x14ac:dyDescent="0.3">
      <c r="A114" s="6">
        <v>30</v>
      </c>
      <c r="B114" t="s">
        <v>186</v>
      </c>
      <c r="C114" t="s">
        <v>187</v>
      </c>
      <c r="D114" t="s">
        <v>15</v>
      </c>
      <c r="E114" s="16">
        <v>8326.15</v>
      </c>
      <c r="F114" s="16">
        <v>0</v>
      </c>
      <c r="G114" s="16">
        <v>0</v>
      </c>
      <c r="H114" s="16">
        <v>0</v>
      </c>
      <c r="I114" s="16">
        <v>8326.15</v>
      </c>
    </row>
    <row r="115" spans="1:9" x14ac:dyDescent="0.3">
      <c r="A115" s="6">
        <v>30</v>
      </c>
      <c r="B115" t="s">
        <v>186</v>
      </c>
      <c r="C115" t="s">
        <v>188</v>
      </c>
      <c r="D115" t="s">
        <v>23</v>
      </c>
      <c r="E115" s="16">
        <v>0</v>
      </c>
      <c r="F115" s="16">
        <v>824.98</v>
      </c>
      <c r="G115" s="16">
        <v>0</v>
      </c>
      <c r="H115" s="16">
        <v>0</v>
      </c>
      <c r="I115" s="16">
        <v>824.98</v>
      </c>
    </row>
    <row r="116" spans="1:9" x14ac:dyDescent="0.3">
      <c r="A116" s="6">
        <v>30</v>
      </c>
      <c r="B116" t="s">
        <v>186</v>
      </c>
      <c r="C116" t="s">
        <v>189</v>
      </c>
      <c r="D116" t="s">
        <v>32</v>
      </c>
      <c r="E116" s="16">
        <v>10424.790000000001</v>
      </c>
      <c r="F116" s="16">
        <v>0</v>
      </c>
      <c r="G116" s="16">
        <v>0</v>
      </c>
      <c r="H116" s="16">
        <v>0</v>
      </c>
      <c r="I116" s="16">
        <v>10424.790000000001</v>
      </c>
    </row>
    <row r="117" spans="1:9" x14ac:dyDescent="0.3">
      <c r="A117" s="6">
        <v>30</v>
      </c>
      <c r="B117" t="s">
        <v>186</v>
      </c>
      <c r="C117" t="s">
        <v>190</v>
      </c>
      <c r="D117" t="s">
        <v>19</v>
      </c>
      <c r="E117" s="16">
        <v>0</v>
      </c>
      <c r="F117" s="16">
        <v>534.69000000000005</v>
      </c>
      <c r="G117" s="16">
        <v>0</v>
      </c>
      <c r="H117" s="16">
        <v>0</v>
      </c>
      <c r="I117" s="16">
        <v>534.69000000000005</v>
      </c>
    </row>
    <row r="118" spans="1:9" x14ac:dyDescent="0.3">
      <c r="A118" s="6">
        <v>30</v>
      </c>
      <c r="B118" t="s">
        <v>186</v>
      </c>
      <c r="C118" t="s">
        <v>191</v>
      </c>
      <c r="D118" t="s">
        <v>65</v>
      </c>
      <c r="E118" s="16">
        <v>1080</v>
      </c>
      <c r="F118" s="16">
        <v>196.72</v>
      </c>
      <c r="G118" s="16">
        <v>3603.69</v>
      </c>
      <c r="H118" s="16">
        <v>0</v>
      </c>
      <c r="I118" s="16">
        <v>4880.41</v>
      </c>
    </row>
    <row r="119" spans="1:9" x14ac:dyDescent="0.3">
      <c r="A119" s="6">
        <v>31</v>
      </c>
      <c r="B119" t="s">
        <v>192</v>
      </c>
      <c r="C119" t="s">
        <v>193</v>
      </c>
      <c r="D119" t="s">
        <v>15</v>
      </c>
      <c r="E119" s="16">
        <v>0</v>
      </c>
      <c r="F119" s="16">
        <v>0</v>
      </c>
      <c r="G119" s="16">
        <v>39736.620000000003</v>
      </c>
      <c r="H119" s="16">
        <v>0</v>
      </c>
      <c r="I119" s="16">
        <v>39736.620000000003</v>
      </c>
    </row>
    <row r="120" spans="1:9" x14ac:dyDescent="0.3">
      <c r="A120" s="6">
        <v>31</v>
      </c>
      <c r="B120" t="s">
        <v>192</v>
      </c>
      <c r="C120" t="s">
        <v>194</v>
      </c>
      <c r="D120" t="s">
        <v>17</v>
      </c>
      <c r="E120" s="16">
        <v>1500</v>
      </c>
      <c r="F120" s="16">
        <v>4168</v>
      </c>
      <c r="G120" s="16">
        <v>0</v>
      </c>
      <c r="H120" s="16">
        <v>0</v>
      </c>
      <c r="I120" s="16">
        <v>5668</v>
      </c>
    </row>
    <row r="121" spans="1:9" x14ac:dyDescent="0.3">
      <c r="A121" s="6">
        <v>31</v>
      </c>
      <c r="B121" t="s">
        <v>192</v>
      </c>
      <c r="C121" t="s">
        <v>195</v>
      </c>
      <c r="D121" t="s">
        <v>25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</row>
    <row r="122" spans="1:9" x14ac:dyDescent="0.3">
      <c r="A122" s="6">
        <v>31</v>
      </c>
      <c r="B122" t="s">
        <v>192</v>
      </c>
      <c r="C122" t="s">
        <v>196</v>
      </c>
      <c r="D122" t="s">
        <v>114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</row>
    <row r="123" spans="1:9" x14ac:dyDescent="0.3">
      <c r="A123" s="6">
        <v>32</v>
      </c>
      <c r="B123" t="s">
        <v>197</v>
      </c>
      <c r="C123" t="s">
        <v>198</v>
      </c>
      <c r="D123" t="s">
        <v>23</v>
      </c>
      <c r="E123" s="16">
        <v>13210</v>
      </c>
      <c r="F123" s="16">
        <v>0</v>
      </c>
      <c r="G123" s="16">
        <v>22584</v>
      </c>
      <c r="H123" s="16">
        <v>0</v>
      </c>
      <c r="I123" s="16">
        <v>35794</v>
      </c>
    </row>
    <row r="124" spans="1:9" x14ac:dyDescent="0.3">
      <c r="A124" s="6">
        <v>32</v>
      </c>
      <c r="B124" t="s">
        <v>197</v>
      </c>
      <c r="C124" t="s">
        <v>199</v>
      </c>
      <c r="D124" t="s">
        <v>19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</row>
    <row r="125" spans="1:9" x14ac:dyDescent="0.3">
      <c r="A125" s="6">
        <v>32</v>
      </c>
      <c r="B125" t="s">
        <v>197</v>
      </c>
      <c r="C125" t="s">
        <v>200</v>
      </c>
      <c r="D125" t="s">
        <v>201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</row>
    <row r="126" spans="1:9" x14ac:dyDescent="0.3">
      <c r="A126" s="6">
        <v>32</v>
      </c>
      <c r="B126" t="s">
        <v>197</v>
      </c>
      <c r="C126" t="s">
        <v>202</v>
      </c>
      <c r="D126" t="s">
        <v>203</v>
      </c>
      <c r="E126" s="16">
        <v>91.95</v>
      </c>
      <c r="F126" s="16">
        <v>0</v>
      </c>
      <c r="G126" s="16">
        <v>0</v>
      </c>
      <c r="H126" s="16">
        <v>0</v>
      </c>
      <c r="I126" s="16">
        <v>91.95</v>
      </c>
    </row>
    <row r="127" spans="1:9" x14ac:dyDescent="0.3">
      <c r="A127" s="6">
        <v>33</v>
      </c>
      <c r="B127" t="s">
        <v>204</v>
      </c>
      <c r="C127" t="s">
        <v>725</v>
      </c>
      <c r="D127" t="s">
        <v>327</v>
      </c>
      <c r="E127" s="16">
        <v>1200</v>
      </c>
      <c r="F127" s="16">
        <v>0</v>
      </c>
      <c r="G127" s="16">
        <v>0</v>
      </c>
      <c r="H127" s="16">
        <v>0</v>
      </c>
      <c r="I127" s="16">
        <v>1200</v>
      </c>
    </row>
    <row r="128" spans="1:9" x14ac:dyDescent="0.3">
      <c r="A128" s="6">
        <v>33</v>
      </c>
      <c r="B128" t="s">
        <v>204</v>
      </c>
      <c r="C128" t="s">
        <v>205</v>
      </c>
      <c r="D128" t="s">
        <v>19</v>
      </c>
      <c r="E128" s="16">
        <v>0</v>
      </c>
      <c r="F128" s="16">
        <v>3918.54</v>
      </c>
      <c r="G128" s="16">
        <v>1087.75</v>
      </c>
      <c r="H128" s="16">
        <v>0</v>
      </c>
      <c r="I128" s="16">
        <v>5006.29</v>
      </c>
    </row>
    <row r="129" spans="1:9" x14ac:dyDescent="0.3">
      <c r="A129" s="6">
        <v>33</v>
      </c>
      <c r="B129" t="s">
        <v>204</v>
      </c>
      <c r="C129" t="s">
        <v>206</v>
      </c>
      <c r="D129" t="s">
        <v>65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</row>
    <row r="130" spans="1:9" x14ac:dyDescent="0.3">
      <c r="A130" s="6">
        <v>33</v>
      </c>
      <c r="B130" t="s">
        <v>204</v>
      </c>
      <c r="C130" t="s">
        <v>207</v>
      </c>
      <c r="D130" t="s">
        <v>208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</row>
    <row r="131" spans="1:9" x14ac:dyDescent="0.3">
      <c r="A131" s="6">
        <v>34</v>
      </c>
      <c r="B131" t="s">
        <v>209</v>
      </c>
      <c r="C131" t="s">
        <v>210</v>
      </c>
      <c r="D131" t="s">
        <v>15</v>
      </c>
      <c r="E131" s="16">
        <v>207</v>
      </c>
      <c r="F131" s="16">
        <v>0</v>
      </c>
      <c r="G131" s="16">
        <v>0</v>
      </c>
      <c r="H131" s="16">
        <v>0</v>
      </c>
      <c r="I131" s="16">
        <v>207</v>
      </c>
    </row>
    <row r="132" spans="1:9" x14ac:dyDescent="0.3">
      <c r="A132" s="6">
        <v>34</v>
      </c>
      <c r="B132" t="s">
        <v>209</v>
      </c>
      <c r="C132" t="s">
        <v>211</v>
      </c>
      <c r="D132" t="s">
        <v>23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</row>
    <row r="133" spans="1:9" x14ac:dyDescent="0.3">
      <c r="A133" s="6">
        <v>34</v>
      </c>
      <c r="B133" t="s">
        <v>209</v>
      </c>
      <c r="C133" t="s">
        <v>212</v>
      </c>
      <c r="D133" t="s">
        <v>32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</row>
    <row r="134" spans="1:9" x14ac:dyDescent="0.3">
      <c r="A134" s="6">
        <v>34</v>
      </c>
      <c r="B134" t="s">
        <v>209</v>
      </c>
      <c r="C134" t="s">
        <v>213</v>
      </c>
      <c r="D134" t="s">
        <v>134</v>
      </c>
      <c r="E134" s="16">
        <v>207</v>
      </c>
      <c r="F134" s="16">
        <v>788.63</v>
      </c>
      <c r="G134" s="16">
        <v>0</v>
      </c>
      <c r="H134" s="16">
        <v>0</v>
      </c>
      <c r="I134" s="16">
        <v>995.63</v>
      </c>
    </row>
    <row r="135" spans="1:9" x14ac:dyDescent="0.3">
      <c r="A135" s="6">
        <v>34</v>
      </c>
      <c r="B135" t="s">
        <v>209</v>
      </c>
      <c r="C135" t="s">
        <v>214</v>
      </c>
      <c r="D135" t="s">
        <v>173</v>
      </c>
      <c r="E135" s="16">
        <v>0</v>
      </c>
      <c r="F135" s="16">
        <v>975</v>
      </c>
      <c r="G135" s="16">
        <v>0</v>
      </c>
      <c r="H135" s="16">
        <v>0</v>
      </c>
      <c r="I135" s="16">
        <v>975</v>
      </c>
    </row>
    <row r="136" spans="1:9" x14ac:dyDescent="0.3">
      <c r="A136" s="6">
        <v>34</v>
      </c>
      <c r="B136" t="s">
        <v>209</v>
      </c>
      <c r="C136" t="s">
        <v>215</v>
      </c>
      <c r="D136" t="s">
        <v>19</v>
      </c>
      <c r="E136" s="16">
        <v>0</v>
      </c>
      <c r="F136" s="16">
        <v>861</v>
      </c>
      <c r="G136" s="16">
        <v>0</v>
      </c>
      <c r="H136" s="16">
        <v>0</v>
      </c>
      <c r="I136" s="16">
        <v>861</v>
      </c>
    </row>
    <row r="137" spans="1:9" x14ac:dyDescent="0.3">
      <c r="A137" s="6">
        <v>34</v>
      </c>
      <c r="B137" t="s">
        <v>209</v>
      </c>
      <c r="C137" t="s">
        <v>216</v>
      </c>
      <c r="D137" t="s">
        <v>65</v>
      </c>
      <c r="E137" s="16">
        <v>5742.92</v>
      </c>
      <c r="F137" s="16">
        <v>0</v>
      </c>
      <c r="G137" s="16">
        <v>0</v>
      </c>
      <c r="H137" s="16">
        <v>0</v>
      </c>
      <c r="I137" s="16">
        <v>5742.92</v>
      </c>
    </row>
    <row r="138" spans="1:9" x14ac:dyDescent="0.3">
      <c r="A138" s="6">
        <v>34</v>
      </c>
      <c r="B138" t="s">
        <v>209</v>
      </c>
      <c r="C138" t="s">
        <v>217</v>
      </c>
      <c r="D138" t="s">
        <v>27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</row>
    <row r="139" spans="1:9" x14ac:dyDescent="0.3">
      <c r="A139" s="6">
        <v>35</v>
      </c>
      <c r="B139" t="s">
        <v>218</v>
      </c>
      <c r="C139" t="s">
        <v>219</v>
      </c>
      <c r="D139" t="s">
        <v>15</v>
      </c>
      <c r="E139" s="16">
        <v>1762.89</v>
      </c>
      <c r="F139" s="16">
        <v>913.27</v>
      </c>
      <c r="G139" s="16">
        <v>0</v>
      </c>
      <c r="H139" s="16">
        <v>0</v>
      </c>
      <c r="I139" s="16">
        <v>2676.16</v>
      </c>
    </row>
    <row r="140" spans="1:9" x14ac:dyDescent="0.3">
      <c r="A140" s="6">
        <v>35</v>
      </c>
      <c r="B140" t="s">
        <v>218</v>
      </c>
      <c r="C140" t="s">
        <v>220</v>
      </c>
      <c r="D140" t="s">
        <v>17</v>
      </c>
      <c r="E140" s="16">
        <v>2766</v>
      </c>
      <c r="F140" s="16">
        <v>0</v>
      </c>
      <c r="G140" s="16">
        <v>0</v>
      </c>
      <c r="H140" s="16">
        <v>0</v>
      </c>
      <c r="I140" s="16">
        <v>2766</v>
      </c>
    </row>
    <row r="141" spans="1:9" x14ac:dyDescent="0.3">
      <c r="A141" s="6">
        <v>35</v>
      </c>
      <c r="B141" t="s">
        <v>218</v>
      </c>
      <c r="C141" t="s">
        <v>221</v>
      </c>
      <c r="D141" t="s">
        <v>19</v>
      </c>
      <c r="E141" s="16">
        <v>0</v>
      </c>
      <c r="F141" s="16">
        <v>2277.8200000000002</v>
      </c>
      <c r="G141" s="16">
        <v>0</v>
      </c>
      <c r="H141" s="16">
        <v>0</v>
      </c>
      <c r="I141" s="16">
        <v>2277.8200000000002</v>
      </c>
    </row>
    <row r="142" spans="1:9" x14ac:dyDescent="0.3">
      <c r="A142" s="6">
        <v>36</v>
      </c>
      <c r="B142" t="s">
        <v>222</v>
      </c>
      <c r="C142" t="s">
        <v>223</v>
      </c>
      <c r="D142" t="s">
        <v>15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</row>
    <row r="143" spans="1:9" x14ac:dyDescent="0.3">
      <c r="A143" s="6">
        <v>36</v>
      </c>
      <c r="B143" t="s">
        <v>222</v>
      </c>
      <c r="C143" t="s">
        <v>224</v>
      </c>
      <c r="D143" t="s">
        <v>23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</row>
    <row r="144" spans="1:9" x14ac:dyDescent="0.3">
      <c r="A144" s="6">
        <v>36</v>
      </c>
      <c r="B144" t="s">
        <v>222</v>
      </c>
      <c r="C144" t="s">
        <v>225</v>
      </c>
      <c r="D144" t="s">
        <v>32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</row>
    <row r="145" spans="1:9" x14ac:dyDescent="0.3">
      <c r="A145" s="6">
        <v>36</v>
      </c>
      <c r="B145" t="s">
        <v>222</v>
      </c>
      <c r="C145" t="s">
        <v>226</v>
      </c>
      <c r="D145" t="s">
        <v>19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</row>
    <row r="146" spans="1:9" x14ac:dyDescent="0.3">
      <c r="A146" s="6">
        <v>37</v>
      </c>
      <c r="B146" t="s">
        <v>227</v>
      </c>
      <c r="C146" t="s">
        <v>228</v>
      </c>
      <c r="D146" t="s">
        <v>15</v>
      </c>
      <c r="E146" s="16">
        <v>38499.25</v>
      </c>
      <c r="F146" s="16">
        <v>4924.72</v>
      </c>
      <c r="G146" s="16">
        <v>0</v>
      </c>
      <c r="H146" s="16">
        <v>0</v>
      </c>
      <c r="I146" s="16">
        <v>43423.97</v>
      </c>
    </row>
    <row r="147" spans="1:9" x14ac:dyDescent="0.3">
      <c r="A147" s="6">
        <v>37</v>
      </c>
      <c r="B147" t="s">
        <v>227</v>
      </c>
      <c r="C147" t="s">
        <v>229</v>
      </c>
      <c r="D147" t="s">
        <v>17</v>
      </c>
      <c r="E147" s="16">
        <v>22258.9</v>
      </c>
      <c r="F147" s="16">
        <v>0</v>
      </c>
      <c r="G147" s="16">
        <v>0</v>
      </c>
      <c r="H147" s="16">
        <v>0</v>
      </c>
      <c r="I147" s="16">
        <v>22258.9</v>
      </c>
    </row>
    <row r="148" spans="1:9" x14ac:dyDescent="0.3">
      <c r="A148" s="6">
        <v>37</v>
      </c>
      <c r="B148" t="s">
        <v>227</v>
      </c>
      <c r="C148" t="s">
        <v>230</v>
      </c>
      <c r="D148" t="s">
        <v>19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</row>
    <row r="149" spans="1:9" x14ac:dyDescent="0.3">
      <c r="A149" s="6">
        <v>37</v>
      </c>
      <c r="B149" t="s">
        <v>227</v>
      </c>
      <c r="C149" t="s">
        <v>231</v>
      </c>
      <c r="D149" t="s">
        <v>65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</row>
    <row r="150" spans="1:9" x14ac:dyDescent="0.3">
      <c r="A150" s="6">
        <v>38</v>
      </c>
      <c r="B150" t="s">
        <v>232</v>
      </c>
      <c r="C150" t="s">
        <v>233</v>
      </c>
      <c r="D150" t="s">
        <v>15</v>
      </c>
      <c r="E150" s="16">
        <v>207</v>
      </c>
      <c r="F150" s="16">
        <v>0</v>
      </c>
      <c r="G150" s="16">
        <v>0</v>
      </c>
      <c r="H150" s="16">
        <v>0</v>
      </c>
      <c r="I150" s="16">
        <v>207</v>
      </c>
    </row>
    <row r="151" spans="1:9" x14ac:dyDescent="0.3">
      <c r="A151" s="6">
        <v>38</v>
      </c>
      <c r="B151" t="s">
        <v>232</v>
      </c>
      <c r="C151" t="s">
        <v>234</v>
      </c>
      <c r="D151" t="s">
        <v>17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</row>
    <row r="152" spans="1:9" x14ac:dyDescent="0.3">
      <c r="A152" s="6">
        <v>38</v>
      </c>
      <c r="B152" t="s">
        <v>232</v>
      </c>
      <c r="C152" t="s">
        <v>235</v>
      </c>
      <c r="D152" t="s">
        <v>19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</row>
    <row r="153" spans="1:9" x14ac:dyDescent="0.3">
      <c r="A153" s="6">
        <v>38</v>
      </c>
      <c r="B153" t="s">
        <v>232</v>
      </c>
      <c r="C153" t="s">
        <v>236</v>
      </c>
      <c r="D153" t="s">
        <v>237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</row>
    <row r="154" spans="1:9" x14ac:dyDescent="0.3">
      <c r="A154" s="6">
        <v>39</v>
      </c>
      <c r="B154" t="s">
        <v>238</v>
      </c>
      <c r="C154" t="s">
        <v>239</v>
      </c>
      <c r="D154" t="s">
        <v>15</v>
      </c>
      <c r="E154" s="16">
        <v>538.30999999999995</v>
      </c>
      <c r="F154" s="16">
        <v>0</v>
      </c>
      <c r="G154" s="16">
        <v>0</v>
      </c>
      <c r="H154" s="16">
        <v>0</v>
      </c>
      <c r="I154" s="16">
        <v>538.30999999999995</v>
      </c>
    </row>
    <row r="155" spans="1:9" x14ac:dyDescent="0.3">
      <c r="A155" s="6">
        <v>39</v>
      </c>
      <c r="B155" t="s">
        <v>238</v>
      </c>
      <c r="C155" t="s">
        <v>240</v>
      </c>
      <c r="D155" t="s">
        <v>17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</row>
    <row r="156" spans="1:9" x14ac:dyDescent="0.3">
      <c r="A156" s="6">
        <v>39</v>
      </c>
      <c r="B156" t="s">
        <v>238</v>
      </c>
      <c r="C156" t="s">
        <v>726</v>
      </c>
      <c r="D156" t="s">
        <v>727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</row>
    <row r="157" spans="1:9" x14ac:dyDescent="0.3">
      <c r="A157" s="6">
        <v>39</v>
      </c>
      <c r="B157" t="s">
        <v>238</v>
      </c>
      <c r="C157" t="s">
        <v>595</v>
      </c>
      <c r="D157" t="s">
        <v>596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</row>
    <row r="158" spans="1:9" x14ac:dyDescent="0.3">
      <c r="A158" s="6">
        <v>40</v>
      </c>
      <c r="B158" t="s">
        <v>241</v>
      </c>
      <c r="C158" t="s">
        <v>242</v>
      </c>
      <c r="D158" t="s">
        <v>15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</row>
    <row r="159" spans="1:9" x14ac:dyDescent="0.3">
      <c r="A159" s="6">
        <v>40</v>
      </c>
      <c r="B159" t="s">
        <v>241</v>
      </c>
      <c r="C159" t="s">
        <v>243</v>
      </c>
      <c r="D159" t="s">
        <v>17</v>
      </c>
      <c r="E159" s="16">
        <v>207</v>
      </c>
      <c r="F159" s="16">
        <v>0</v>
      </c>
      <c r="G159" s="16">
        <v>0</v>
      </c>
      <c r="H159" s="16">
        <v>0</v>
      </c>
      <c r="I159" s="16">
        <v>207</v>
      </c>
    </row>
    <row r="160" spans="1:9" x14ac:dyDescent="0.3">
      <c r="A160" s="6">
        <v>40</v>
      </c>
      <c r="B160" t="s">
        <v>241</v>
      </c>
      <c r="C160" t="s">
        <v>244</v>
      </c>
      <c r="D160" t="s">
        <v>19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</row>
    <row r="161" spans="1:9" x14ac:dyDescent="0.3">
      <c r="A161" s="6">
        <v>41</v>
      </c>
      <c r="B161" t="s">
        <v>245</v>
      </c>
      <c r="C161" t="s">
        <v>246</v>
      </c>
      <c r="D161" t="s">
        <v>15</v>
      </c>
      <c r="E161" s="16">
        <v>0</v>
      </c>
      <c r="F161" s="16">
        <v>1184.05</v>
      </c>
      <c r="G161" s="16">
        <v>0</v>
      </c>
      <c r="H161" s="16">
        <v>0</v>
      </c>
      <c r="I161" s="16">
        <v>1184.05</v>
      </c>
    </row>
    <row r="162" spans="1:9" x14ac:dyDescent="0.3">
      <c r="A162" s="6">
        <v>41</v>
      </c>
      <c r="B162" t="s">
        <v>245</v>
      </c>
      <c r="C162" t="s">
        <v>247</v>
      </c>
      <c r="D162" t="s">
        <v>23</v>
      </c>
      <c r="E162" s="16">
        <v>7837.91</v>
      </c>
      <c r="F162" s="16">
        <v>4902.12</v>
      </c>
      <c r="G162" s="16">
        <v>0</v>
      </c>
      <c r="H162" s="16">
        <v>0</v>
      </c>
      <c r="I162" s="16">
        <v>12740.02</v>
      </c>
    </row>
    <row r="163" spans="1:9" x14ac:dyDescent="0.3">
      <c r="A163" s="6">
        <v>41</v>
      </c>
      <c r="B163" t="s">
        <v>245</v>
      </c>
      <c r="C163" t="s">
        <v>248</v>
      </c>
      <c r="D163" t="s">
        <v>32</v>
      </c>
      <c r="E163" s="16">
        <v>0</v>
      </c>
      <c r="F163" s="16">
        <v>1358</v>
      </c>
      <c r="G163" s="16">
        <v>0</v>
      </c>
      <c r="H163" s="16">
        <v>0</v>
      </c>
      <c r="I163" s="16">
        <v>1358</v>
      </c>
    </row>
    <row r="164" spans="1:9" x14ac:dyDescent="0.3">
      <c r="A164" s="6">
        <v>41</v>
      </c>
      <c r="B164" t="s">
        <v>245</v>
      </c>
      <c r="C164" t="s">
        <v>249</v>
      </c>
      <c r="D164" t="s">
        <v>134</v>
      </c>
      <c r="E164" s="16">
        <v>0</v>
      </c>
      <c r="F164" s="16">
        <v>119.8</v>
      </c>
      <c r="G164" s="16">
        <v>0</v>
      </c>
      <c r="H164" s="16">
        <v>0</v>
      </c>
      <c r="I164" s="16">
        <v>119.8</v>
      </c>
    </row>
    <row r="165" spans="1:9" x14ac:dyDescent="0.3">
      <c r="A165" s="6">
        <v>41</v>
      </c>
      <c r="B165" t="s">
        <v>245</v>
      </c>
      <c r="C165" t="s">
        <v>250</v>
      </c>
      <c r="D165" t="s">
        <v>173</v>
      </c>
      <c r="E165" s="16">
        <v>3272</v>
      </c>
      <c r="F165" s="16">
        <v>5965.39</v>
      </c>
      <c r="G165" s="16">
        <v>0</v>
      </c>
      <c r="H165" s="16">
        <v>0</v>
      </c>
      <c r="I165" s="16">
        <v>9237.39</v>
      </c>
    </row>
    <row r="166" spans="1:9" x14ac:dyDescent="0.3">
      <c r="A166" s="6">
        <v>41</v>
      </c>
      <c r="B166" t="s">
        <v>245</v>
      </c>
      <c r="C166" t="s">
        <v>251</v>
      </c>
      <c r="D166" t="s">
        <v>19</v>
      </c>
      <c r="E166" s="16">
        <v>0</v>
      </c>
      <c r="F166" s="16">
        <v>4000</v>
      </c>
      <c r="G166" s="16">
        <v>0</v>
      </c>
      <c r="H166" s="16">
        <v>0</v>
      </c>
      <c r="I166" s="16">
        <v>4000</v>
      </c>
    </row>
    <row r="167" spans="1:9" x14ac:dyDescent="0.3">
      <c r="A167" s="6">
        <v>41</v>
      </c>
      <c r="B167" t="s">
        <v>245</v>
      </c>
      <c r="C167" t="s">
        <v>252</v>
      </c>
      <c r="D167" t="s">
        <v>27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</row>
    <row r="168" spans="1:9" x14ac:dyDescent="0.3">
      <c r="A168" s="6">
        <v>41</v>
      </c>
      <c r="B168" t="s">
        <v>245</v>
      </c>
      <c r="C168" t="s">
        <v>253</v>
      </c>
      <c r="D168" t="s">
        <v>254</v>
      </c>
      <c r="E168" s="16">
        <v>0</v>
      </c>
      <c r="F168" s="16">
        <v>1500</v>
      </c>
      <c r="G168" s="16">
        <v>0</v>
      </c>
      <c r="H168" s="16">
        <v>0</v>
      </c>
      <c r="I168" s="16">
        <v>1500</v>
      </c>
    </row>
    <row r="169" spans="1:9" x14ac:dyDescent="0.3">
      <c r="A169" s="6">
        <v>41</v>
      </c>
      <c r="B169" t="s">
        <v>245</v>
      </c>
      <c r="C169" t="s">
        <v>255</v>
      </c>
      <c r="D169" t="s">
        <v>256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</row>
    <row r="170" spans="1:9" x14ac:dyDescent="0.3">
      <c r="A170" s="6">
        <v>41</v>
      </c>
      <c r="B170" t="s">
        <v>245</v>
      </c>
      <c r="C170" t="s">
        <v>257</v>
      </c>
      <c r="D170" t="s">
        <v>258</v>
      </c>
      <c r="E170" s="16">
        <v>0</v>
      </c>
      <c r="F170" s="16">
        <v>5000</v>
      </c>
      <c r="G170" s="16">
        <v>0</v>
      </c>
      <c r="H170" s="16">
        <v>0</v>
      </c>
      <c r="I170" s="16">
        <v>5000</v>
      </c>
    </row>
    <row r="171" spans="1:9" x14ac:dyDescent="0.3">
      <c r="A171" s="6">
        <v>42</v>
      </c>
      <c r="B171" t="s">
        <v>259</v>
      </c>
      <c r="C171" t="s">
        <v>260</v>
      </c>
      <c r="D171" t="s">
        <v>15</v>
      </c>
      <c r="E171" s="16">
        <v>0</v>
      </c>
      <c r="F171" s="16">
        <v>2690.87</v>
      </c>
      <c r="G171" s="16">
        <v>0</v>
      </c>
      <c r="H171" s="16">
        <v>0</v>
      </c>
      <c r="I171" s="16">
        <v>2690.87</v>
      </c>
    </row>
    <row r="172" spans="1:9" x14ac:dyDescent="0.3">
      <c r="A172" s="6">
        <v>42</v>
      </c>
      <c r="B172" t="s">
        <v>259</v>
      </c>
      <c r="C172" t="s">
        <v>261</v>
      </c>
      <c r="D172" t="s">
        <v>23</v>
      </c>
      <c r="E172" s="16">
        <v>900</v>
      </c>
      <c r="F172" s="16">
        <v>0</v>
      </c>
      <c r="G172" s="16">
        <v>0</v>
      </c>
      <c r="H172" s="16">
        <v>0</v>
      </c>
      <c r="I172" s="16">
        <v>900</v>
      </c>
    </row>
    <row r="173" spans="1:9" x14ac:dyDescent="0.3">
      <c r="A173" s="6">
        <v>42</v>
      </c>
      <c r="B173" t="s">
        <v>259</v>
      </c>
      <c r="C173" t="s">
        <v>262</v>
      </c>
      <c r="D173" t="s">
        <v>32</v>
      </c>
      <c r="E173" s="16">
        <v>10000</v>
      </c>
      <c r="F173" s="16">
        <v>0</v>
      </c>
      <c r="G173" s="16">
        <v>0</v>
      </c>
      <c r="H173" s="16">
        <v>0</v>
      </c>
      <c r="I173" s="16">
        <v>10000</v>
      </c>
    </row>
    <row r="174" spans="1:9" x14ac:dyDescent="0.3">
      <c r="A174" s="6">
        <v>42</v>
      </c>
      <c r="B174" t="s">
        <v>259</v>
      </c>
      <c r="C174" t="s">
        <v>263</v>
      </c>
      <c r="D174" t="s">
        <v>19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</row>
    <row r="175" spans="1:9" x14ac:dyDescent="0.3">
      <c r="A175" s="6">
        <v>42</v>
      </c>
      <c r="B175" t="s">
        <v>259</v>
      </c>
      <c r="C175" t="s">
        <v>264</v>
      </c>
      <c r="D175" t="s">
        <v>265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</row>
    <row r="176" spans="1:9" x14ac:dyDescent="0.3">
      <c r="A176" s="6">
        <v>43</v>
      </c>
      <c r="B176" t="s">
        <v>266</v>
      </c>
      <c r="C176" t="s">
        <v>267</v>
      </c>
      <c r="D176" t="s">
        <v>15</v>
      </c>
      <c r="E176" s="16">
        <v>71118.679999999993</v>
      </c>
      <c r="F176" s="16">
        <v>0</v>
      </c>
      <c r="G176" s="16">
        <v>0</v>
      </c>
      <c r="H176" s="16">
        <v>0</v>
      </c>
      <c r="I176" s="16">
        <v>71118.679999999993</v>
      </c>
    </row>
    <row r="177" spans="1:9" x14ac:dyDescent="0.3">
      <c r="A177" s="6">
        <v>43</v>
      </c>
      <c r="B177" t="s">
        <v>266</v>
      </c>
      <c r="C177" t="s">
        <v>268</v>
      </c>
      <c r="D177" t="s">
        <v>134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</row>
    <row r="178" spans="1:9" x14ac:dyDescent="0.3">
      <c r="A178" s="6">
        <v>43</v>
      </c>
      <c r="B178" t="s">
        <v>266</v>
      </c>
      <c r="C178" t="s">
        <v>269</v>
      </c>
      <c r="D178" t="s">
        <v>19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</row>
    <row r="179" spans="1:9" x14ac:dyDescent="0.3">
      <c r="A179" s="6">
        <v>44</v>
      </c>
      <c r="B179" t="s">
        <v>270</v>
      </c>
      <c r="C179" t="s">
        <v>271</v>
      </c>
      <c r="D179" t="s">
        <v>15</v>
      </c>
      <c r="E179" s="16">
        <v>19639.45</v>
      </c>
      <c r="F179" s="16">
        <v>0</v>
      </c>
      <c r="G179" s="16">
        <v>0</v>
      </c>
      <c r="H179" s="16">
        <v>0</v>
      </c>
      <c r="I179" s="16">
        <v>19639.45</v>
      </c>
    </row>
    <row r="180" spans="1:9" x14ac:dyDescent="0.3">
      <c r="A180" s="6">
        <v>44</v>
      </c>
      <c r="B180" t="s">
        <v>270</v>
      </c>
      <c r="C180" t="s">
        <v>272</v>
      </c>
      <c r="D180" t="s">
        <v>17</v>
      </c>
      <c r="E180" s="16">
        <v>3937.15</v>
      </c>
      <c r="F180" s="16">
        <v>142.99</v>
      </c>
      <c r="G180" s="16">
        <v>0</v>
      </c>
      <c r="H180" s="16">
        <v>0</v>
      </c>
      <c r="I180" s="16">
        <v>4080.14</v>
      </c>
    </row>
    <row r="181" spans="1:9" x14ac:dyDescent="0.3">
      <c r="A181" s="6">
        <v>44</v>
      </c>
      <c r="B181" t="s">
        <v>270</v>
      </c>
      <c r="C181" t="s">
        <v>273</v>
      </c>
      <c r="D181" t="s">
        <v>19</v>
      </c>
      <c r="E181" s="16">
        <v>0</v>
      </c>
      <c r="F181" s="16">
        <v>958.15</v>
      </c>
      <c r="G181" s="16">
        <v>0</v>
      </c>
      <c r="H181" s="16">
        <v>0</v>
      </c>
      <c r="I181" s="16">
        <v>958.15</v>
      </c>
    </row>
    <row r="182" spans="1:9" x14ac:dyDescent="0.3">
      <c r="A182" s="6">
        <v>45</v>
      </c>
      <c r="B182" t="s">
        <v>274</v>
      </c>
      <c r="C182" t="s">
        <v>275</v>
      </c>
      <c r="D182" t="s">
        <v>15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</row>
    <row r="183" spans="1:9" x14ac:dyDescent="0.3">
      <c r="A183" s="6">
        <v>45</v>
      </c>
      <c r="B183" t="s">
        <v>274</v>
      </c>
      <c r="C183" t="s">
        <v>276</v>
      </c>
      <c r="D183" t="s">
        <v>277</v>
      </c>
      <c r="E183" s="16">
        <v>0</v>
      </c>
      <c r="F183" s="16">
        <v>1453.58</v>
      </c>
      <c r="G183" s="16">
        <v>17797.259999999998</v>
      </c>
      <c r="H183" s="16">
        <v>0</v>
      </c>
      <c r="I183" s="16">
        <v>19250.830000000002</v>
      </c>
    </row>
    <row r="184" spans="1:9" x14ac:dyDescent="0.3">
      <c r="A184" s="6">
        <v>45</v>
      </c>
      <c r="B184" t="s">
        <v>274</v>
      </c>
      <c r="C184" t="s">
        <v>278</v>
      </c>
      <c r="D184" t="s">
        <v>279</v>
      </c>
      <c r="E184" s="16">
        <v>0</v>
      </c>
      <c r="F184" s="16">
        <v>0</v>
      </c>
      <c r="G184" s="16">
        <v>19522.48</v>
      </c>
      <c r="H184" s="16">
        <v>0</v>
      </c>
      <c r="I184" s="16">
        <v>19522.48</v>
      </c>
    </row>
    <row r="185" spans="1:9" x14ac:dyDescent="0.3">
      <c r="A185" s="6">
        <v>45</v>
      </c>
      <c r="B185" t="s">
        <v>274</v>
      </c>
      <c r="C185" t="s">
        <v>280</v>
      </c>
      <c r="D185" t="s">
        <v>281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</row>
    <row r="186" spans="1:9" x14ac:dyDescent="0.3">
      <c r="A186" s="6">
        <v>45</v>
      </c>
      <c r="B186" t="s">
        <v>274</v>
      </c>
      <c r="C186" t="s">
        <v>282</v>
      </c>
      <c r="D186" t="s">
        <v>283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</row>
    <row r="187" spans="1:9" x14ac:dyDescent="0.3">
      <c r="A187" s="6">
        <v>45</v>
      </c>
      <c r="B187" t="s">
        <v>274</v>
      </c>
      <c r="C187" t="s">
        <v>284</v>
      </c>
      <c r="D187" t="s">
        <v>285</v>
      </c>
      <c r="E187" s="16">
        <v>0</v>
      </c>
      <c r="F187" s="16">
        <v>17759.810000000001</v>
      </c>
      <c r="G187" s="16">
        <v>0</v>
      </c>
      <c r="H187" s="16">
        <v>0</v>
      </c>
      <c r="I187" s="16">
        <v>17759.810000000001</v>
      </c>
    </row>
    <row r="188" spans="1:9" x14ac:dyDescent="0.3">
      <c r="A188" s="6">
        <v>45</v>
      </c>
      <c r="B188" t="s">
        <v>274</v>
      </c>
      <c r="C188" t="s">
        <v>286</v>
      </c>
      <c r="D188" t="s">
        <v>287</v>
      </c>
      <c r="E188" s="16">
        <v>0</v>
      </c>
      <c r="F188" s="16">
        <v>9782.58</v>
      </c>
      <c r="G188" s="16">
        <v>56093.37</v>
      </c>
      <c r="H188" s="16">
        <v>6546.99</v>
      </c>
      <c r="I188" s="16">
        <v>72422.94</v>
      </c>
    </row>
    <row r="189" spans="1:9" x14ac:dyDescent="0.3">
      <c r="A189" s="6">
        <v>45</v>
      </c>
      <c r="B189" t="s">
        <v>274</v>
      </c>
      <c r="C189" t="s">
        <v>288</v>
      </c>
      <c r="D189" t="s">
        <v>289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</row>
    <row r="190" spans="1:9" x14ac:dyDescent="0.3">
      <c r="A190" s="6">
        <v>45</v>
      </c>
      <c r="B190" t="s">
        <v>274</v>
      </c>
      <c r="C190" t="s">
        <v>290</v>
      </c>
      <c r="D190" t="s">
        <v>27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</row>
    <row r="191" spans="1:9" x14ac:dyDescent="0.3">
      <c r="A191" s="6">
        <v>45</v>
      </c>
      <c r="B191" t="s">
        <v>274</v>
      </c>
      <c r="C191" t="s">
        <v>291</v>
      </c>
      <c r="D191" t="s">
        <v>292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</row>
    <row r="192" spans="1:9" x14ac:dyDescent="0.3">
      <c r="A192" s="6">
        <v>45</v>
      </c>
      <c r="B192" t="s">
        <v>274</v>
      </c>
      <c r="C192" t="s">
        <v>293</v>
      </c>
      <c r="D192" t="s">
        <v>294</v>
      </c>
      <c r="E192" s="16">
        <v>149.9</v>
      </c>
      <c r="F192" s="16">
        <v>0</v>
      </c>
      <c r="G192" s="16">
        <v>0</v>
      </c>
      <c r="H192" s="16">
        <v>0</v>
      </c>
      <c r="I192" s="16">
        <v>149.9</v>
      </c>
    </row>
    <row r="193" spans="1:9" x14ac:dyDescent="0.3">
      <c r="A193" s="6">
        <v>45</v>
      </c>
      <c r="B193" t="s">
        <v>274</v>
      </c>
      <c r="C193" t="s">
        <v>295</v>
      </c>
      <c r="D193" t="s">
        <v>296</v>
      </c>
      <c r="E193" s="16">
        <v>0</v>
      </c>
      <c r="F193" s="16">
        <v>0</v>
      </c>
      <c r="G193" s="16">
        <v>0</v>
      </c>
      <c r="H193" s="16">
        <v>12000</v>
      </c>
      <c r="I193" s="16">
        <v>12000</v>
      </c>
    </row>
    <row r="194" spans="1:9" x14ac:dyDescent="0.3">
      <c r="A194" s="6">
        <v>45</v>
      </c>
      <c r="B194" t="s">
        <v>274</v>
      </c>
      <c r="C194" t="s">
        <v>297</v>
      </c>
      <c r="D194" t="s">
        <v>298</v>
      </c>
      <c r="E194" s="16">
        <v>3383.23</v>
      </c>
      <c r="F194" s="16">
        <v>0</v>
      </c>
      <c r="G194" s="16">
        <v>9998.24</v>
      </c>
      <c r="H194" s="16">
        <v>0</v>
      </c>
      <c r="I194" s="16">
        <v>13381.47</v>
      </c>
    </row>
    <row r="195" spans="1:9" x14ac:dyDescent="0.3">
      <c r="A195" s="6">
        <v>45</v>
      </c>
      <c r="B195" t="s">
        <v>274</v>
      </c>
      <c r="C195" t="s">
        <v>299</v>
      </c>
      <c r="D195" t="s">
        <v>300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</row>
    <row r="196" spans="1:9" x14ac:dyDescent="0.3">
      <c r="A196" s="6">
        <v>45</v>
      </c>
      <c r="B196" t="s">
        <v>274</v>
      </c>
      <c r="C196" t="s">
        <v>301</v>
      </c>
      <c r="D196" t="s">
        <v>302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</row>
    <row r="197" spans="1:9" x14ac:dyDescent="0.3">
      <c r="A197" s="6">
        <v>45</v>
      </c>
      <c r="B197" t="s">
        <v>274</v>
      </c>
      <c r="C197" t="s">
        <v>303</v>
      </c>
      <c r="D197" t="s">
        <v>304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</row>
    <row r="198" spans="1:9" x14ac:dyDescent="0.3">
      <c r="A198" s="6">
        <v>45</v>
      </c>
      <c r="B198" t="s">
        <v>274</v>
      </c>
      <c r="C198" t="s">
        <v>305</v>
      </c>
      <c r="D198" t="s">
        <v>306</v>
      </c>
      <c r="E198" s="16">
        <v>0</v>
      </c>
      <c r="F198" s="16">
        <v>2823.73</v>
      </c>
      <c r="G198" s="16">
        <v>0</v>
      </c>
      <c r="H198" s="16">
        <v>0</v>
      </c>
      <c r="I198" s="16">
        <v>2823.73</v>
      </c>
    </row>
    <row r="199" spans="1:9" x14ac:dyDescent="0.3">
      <c r="A199" s="6">
        <v>45</v>
      </c>
      <c r="B199" t="s">
        <v>274</v>
      </c>
      <c r="C199" t="s">
        <v>307</v>
      </c>
      <c r="D199" t="s">
        <v>308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</row>
    <row r="200" spans="1:9" x14ac:dyDescent="0.3">
      <c r="A200" s="6">
        <v>45</v>
      </c>
      <c r="B200" t="s">
        <v>274</v>
      </c>
      <c r="C200" t="s">
        <v>309</v>
      </c>
      <c r="D200" t="s">
        <v>310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</row>
    <row r="201" spans="1:9" x14ac:dyDescent="0.3">
      <c r="A201" s="6">
        <v>46</v>
      </c>
      <c r="B201" t="s">
        <v>311</v>
      </c>
      <c r="C201" t="s">
        <v>312</v>
      </c>
      <c r="D201" t="s">
        <v>15</v>
      </c>
      <c r="E201" s="16">
        <v>0</v>
      </c>
      <c r="F201" s="16">
        <v>0</v>
      </c>
      <c r="G201" s="16">
        <v>2224.98</v>
      </c>
      <c r="H201" s="16">
        <v>0</v>
      </c>
      <c r="I201" s="16">
        <v>2224.98</v>
      </c>
    </row>
    <row r="202" spans="1:9" x14ac:dyDescent="0.3">
      <c r="A202" s="6">
        <v>46</v>
      </c>
      <c r="B202" t="s">
        <v>311</v>
      </c>
      <c r="C202" t="s">
        <v>313</v>
      </c>
      <c r="D202" t="s">
        <v>23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</row>
    <row r="203" spans="1:9" x14ac:dyDescent="0.3">
      <c r="A203" s="6">
        <v>46</v>
      </c>
      <c r="B203" t="s">
        <v>311</v>
      </c>
      <c r="C203" t="s">
        <v>314</v>
      </c>
      <c r="D203" t="s">
        <v>32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</row>
    <row r="204" spans="1:9" x14ac:dyDescent="0.3">
      <c r="A204" s="6">
        <v>46</v>
      </c>
      <c r="B204" t="s">
        <v>311</v>
      </c>
      <c r="C204" t="s">
        <v>315</v>
      </c>
      <c r="D204" t="s">
        <v>134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</row>
    <row r="205" spans="1:9" x14ac:dyDescent="0.3">
      <c r="A205" s="6">
        <v>46</v>
      </c>
      <c r="B205" t="s">
        <v>311</v>
      </c>
      <c r="C205" t="s">
        <v>316</v>
      </c>
      <c r="D205" t="s">
        <v>173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</row>
    <row r="206" spans="1:9" x14ac:dyDescent="0.3">
      <c r="A206" s="6">
        <v>46</v>
      </c>
      <c r="B206" t="s">
        <v>311</v>
      </c>
      <c r="C206" t="s">
        <v>317</v>
      </c>
      <c r="D206" t="s">
        <v>25</v>
      </c>
      <c r="E206" s="16">
        <v>16635.3</v>
      </c>
      <c r="F206" s="16">
        <v>14621.43</v>
      </c>
      <c r="G206" s="16">
        <v>0</v>
      </c>
      <c r="H206" s="16">
        <v>0</v>
      </c>
      <c r="I206" s="16">
        <v>31256.73</v>
      </c>
    </row>
    <row r="207" spans="1:9" x14ac:dyDescent="0.3">
      <c r="A207" s="6">
        <v>46</v>
      </c>
      <c r="B207" t="s">
        <v>311</v>
      </c>
      <c r="C207" t="s">
        <v>318</v>
      </c>
      <c r="D207" t="s">
        <v>114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</row>
    <row r="208" spans="1:9" x14ac:dyDescent="0.3">
      <c r="A208" s="6">
        <v>46</v>
      </c>
      <c r="B208" t="s">
        <v>311</v>
      </c>
      <c r="C208" t="s">
        <v>319</v>
      </c>
      <c r="D208" t="s">
        <v>27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</row>
    <row r="209" spans="1:9" x14ac:dyDescent="0.3">
      <c r="A209" s="6">
        <v>47</v>
      </c>
      <c r="B209" t="s">
        <v>320</v>
      </c>
      <c r="C209" t="s">
        <v>321</v>
      </c>
      <c r="D209" t="s">
        <v>15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</row>
    <row r="210" spans="1:9" x14ac:dyDescent="0.3">
      <c r="A210" s="6">
        <v>47</v>
      </c>
      <c r="B210" t="s">
        <v>320</v>
      </c>
      <c r="C210" t="s">
        <v>322</v>
      </c>
      <c r="D210" t="s">
        <v>23</v>
      </c>
      <c r="E210" s="16">
        <v>1269.17</v>
      </c>
      <c r="F210" s="16">
        <v>4485.66</v>
      </c>
      <c r="G210" s="16">
        <v>3637.32</v>
      </c>
      <c r="H210" s="16">
        <v>0</v>
      </c>
      <c r="I210" s="16">
        <v>9392.15</v>
      </c>
    </row>
    <row r="211" spans="1:9" x14ac:dyDescent="0.3">
      <c r="A211" s="6">
        <v>47</v>
      </c>
      <c r="B211" t="s">
        <v>320</v>
      </c>
      <c r="C211" t="s">
        <v>323</v>
      </c>
      <c r="D211" t="s">
        <v>32</v>
      </c>
      <c r="E211" s="16">
        <v>782</v>
      </c>
      <c r="F211" s="16">
        <v>7100</v>
      </c>
      <c r="G211" s="16">
        <v>0</v>
      </c>
      <c r="H211" s="16">
        <v>0</v>
      </c>
      <c r="I211" s="16">
        <v>7882</v>
      </c>
    </row>
    <row r="212" spans="1:9" x14ac:dyDescent="0.3">
      <c r="A212" s="6">
        <v>47</v>
      </c>
      <c r="B212" t="s">
        <v>320</v>
      </c>
      <c r="C212" t="s">
        <v>324</v>
      </c>
      <c r="D212" t="s">
        <v>19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</row>
    <row r="213" spans="1:9" x14ac:dyDescent="0.3">
      <c r="A213" s="6">
        <v>48</v>
      </c>
      <c r="B213" t="s">
        <v>325</v>
      </c>
      <c r="C213" t="s">
        <v>728</v>
      </c>
      <c r="D213" t="s">
        <v>729</v>
      </c>
      <c r="E213" s="16">
        <v>18592.37</v>
      </c>
      <c r="F213" s="16">
        <v>0</v>
      </c>
      <c r="G213" s="16">
        <v>0</v>
      </c>
      <c r="H213" s="16">
        <v>0</v>
      </c>
      <c r="I213" s="16">
        <v>18592.37</v>
      </c>
    </row>
    <row r="214" spans="1:9" x14ac:dyDescent="0.3">
      <c r="A214" s="6">
        <v>48</v>
      </c>
      <c r="B214" t="s">
        <v>325</v>
      </c>
      <c r="C214" t="s">
        <v>328</v>
      </c>
      <c r="D214" t="s">
        <v>25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</row>
    <row r="215" spans="1:9" x14ac:dyDescent="0.3">
      <c r="A215" s="6">
        <v>48</v>
      </c>
      <c r="B215" t="s">
        <v>325</v>
      </c>
      <c r="C215" t="s">
        <v>329</v>
      </c>
      <c r="D215" t="s">
        <v>114</v>
      </c>
      <c r="E215" s="16">
        <v>0</v>
      </c>
      <c r="F215" s="16">
        <v>2845</v>
      </c>
      <c r="G215" s="16">
        <v>0</v>
      </c>
      <c r="H215" s="16">
        <v>0</v>
      </c>
      <c r="I215" s="16">
        <v>2845</v>
      </c>
    </row>
    <row r="216" spans="1:9" x14ac:dyDescent="0.3">
      <c r="A216" s="6">
        <v>48</v>
      </c>
      <c r="B216" t="s">
        <v>325</v>
      </c>
      <c r="C216" t="s">
        <v>330</v>
      </c>
      <c r="D216" t="s">
        <v>65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</row>
    <row r="217" spans="1:9" x14ac:dyDescent="0.3">
      <c r="A217" s="6">
        <v>48</v>
      </c>
      <c r="B217" t="s">
        <v>325</v>
      </c>
      <c r="C217" t="s">
        <v>331</v>
      </c>
      <c r="D217" t="s">
        <v>27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</row>
    <row r="218" spans="1:9" x14ac:dyDescent="0.3">
      <c r="A218" s="6">
        <v>48</v>
      </c>
      <c r="B218" t="s">
        <v>325</v>
      </c>
      <c r="C218" t="s">
        <v>332</v>
      </c>
      <c r="D218" t="s">
        <v>333</v>
      </c>
      <c r="E218" s="16">
        <v>3795.21</v>
      </c>
      <c r="F218" s="16">
        <v>0</v>
      </c>
      <c r="G218" s="16">
        <v>0</v>
      </c>
      <c r="H218" s="16">
        <v>0</v>
      </c>
      <c r="I218" s="16">
        <v>3795.21</v>
      </c>
    </row>
    <row r="219" spans="1:9" x14ac:dyDescent="0.3">
      <c r="A219" s="6">
        <v>48</v>
      </c>
      <c r="B219" t="s">
        <v>325</v>
      </c>
      <c r="C219" t="s">
        <v>334</v>
      </c>
      <c r="D219" t="s">
        <v>335</v>
      </c>
      <c r="E219" s="16">
        <v>0</v>
      </c>
      <c r="F219" s="16">
        <v>137.28</v>
      </c>
      <c r="G219" s="16">
        <v>0</v>
      </c>
      <c r="H219" s="16">
        <v>0</v>
      </c>
      <c r="I219" s="16">
        <v>137.28</v>
      </c>
    </row>
    <row r="220" spans="1:9" x14ac:dyDescent="0.3">
      <c r="A220" s="6">
        <v>48</v>
      </c>
      <c r="B220" t="s">
        <v>325</v>
      </c>
      <c r="C220" t="s">
        <v>336</v>
      </c>
      <c r="D220" t="s">
        <v>337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</row>
    <row r="221" spans="1:9" x14ac:dyDescent="0.3">
      <c r="A221" s="6">
        <v>48</v>
      </c>
      <c r="B221" t="s">
        <v>325</v>
      </c>
      <c r="C221" t="s">
        <v>730</v>
      </c>
      <c r="D221" t="s">
        <v>731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</row>
    <row r="222" spans="1:9" x14ac:dyDescent="0.3">
      <c r="A222" s="6">
        <v>48</v>
      </c>
      <c r="B222" t="s">
        <v>325</v>
      </c>
      <c r="C222" t="s">
        <v>338</v>
      </c>
      <c r="D222" t="s">
        <v>339</v>
      </c>
      <c r="E222" s="16">
        <v>0</v>
      </c>
      <c r="F222" s="16">
        <v>52.43</v>
      </c>
      <c r="G222" s="16">
        <v>0</v>
      </c>
      <c r="H222" s="16">
        <v>0</v>
      </c>
      <c r="I222" s="16">
        <v>52.43</v>
      </c>
    </row>
    <row r="223" spans="1:9" x14ac:dyDescent="0.3">
      <c r="A223" s="6">
        <v>49</v>
      </c>
      <c r="B223" t="s">
        <v>340</v>
      </c>
      <c r="C223" t="s">
        <v>341</v>
      </c>
      <c r="D223" t="s">
        <v>15</v>
      </c>
      <c r="E223" s="16">
        <v>0</v>
      </c>
      <c r="F223" s="16">
        <v>299.97000000000003</v>
      </c>
      <c r="G223" s="16">
        <v>0</v>
      </c>
      <c r="H223" s="16">
        <v>0</v>
      </c>
      <c r="I223" s="16">
        <v>299.97000000000003</v>
      </c>
    </row>
    <row r="224" spans="1:9" x14ac:dyDescent="0.3">
      <c r="A224" s="6">
        <v>49</v>
      </c>
      <c r="B224" t="s">
        <v>340</v>
      </c>
      <c r="C224" t="s">
        <v>342</v>
      </c>
      <c r="D224" t="s">
        <v>277</v>
      </c>
      <c r="E224" s="16">
        <v>0</v>
      </c>
      <c r="F224" s="16">
        <v>272790.44</v>
      </c>
      <c r="G224" s="16">
        <v>14153.48</v>
      </c>
      <c r="H224" s="16">
        <v>32621.75</v>
      </c>
      <c r="I224" s="16">
        <v>319565.67</v>
      </c>
    </row>
    <row r="225" spans="1:9" x14ac:dyDescent="0.3">
      <c r="A225" s="6">
        <v>49</v>
      </c>
      <c r="B225" t="s">
        <v>340</v>
      </c>
      <c r="C225" t="s">
        <v>343</v>
      </c>
      <c r="D225" t="s">
        <v>344</v>
      </c>
      <c r="E225" s="16">
        <v>0</v>
      </c>
      <c r="F225" s="16">
        <v>14227.02</v>
      </c>
      <c r="G225" s="16">
        <v>0</v>
      </c>
      <c r="H225" s="16">
        <v>255.02</v>
      </c>
      <c r="I225" s="16">
        <v>14482.04</v>
      </c>
    </row>
    <row r="226" spans="1:9" x14ac:dyDescent="0.3">
      <c r="A226" s="6">
        <v>49</v>
      </c>
      <c r="B226" t="s">
        <v>340</v>
      </c>
      <c r="C226" t="s">
        <v>345</v>
      </c>
      <c r="D226" t="s">
        <v>346</v>
      </c>
      <c r="E226" s="16">
        <v>0</v>
      </c>
      <c r="F226" s="16">
        <v>0</v>
      </c>
      <c r="G226" s="16">
        <v>0</v>
      </c>
      <c r="H226" s="16">
        <v>19000</v>
      </c>
      <c r="I226" s="16">
        <v>19000</v>
      </c>
    </row>
    <row r="227" spans="1:9" x14ac:dyDescent="0.3">
      <c r="A227" s="6">
        <v>49</v>
      </c>
      <c r="B227" t="s">
        <v>340</v>
      </c>
      <c r="C227" t="s">
        <v>347</v>
      </c>
      <c r="D227" t="s">
        <v>348</v>
      </c>
      <c r="E227" s="16">
        <v>0</v>
      </c>
      <c r="F227" s="16">
        <v>0</v>
      </c>
      <c r="G227" s="16">
        <v>16334.54</v>
      </c>
      <c r="H227" s="16">
        <v>0</v>
      </c>
      <c r="I227" s="16">
        <v>16334.54</v>
      </c>
    </row>
    <row r="228" spans="1:9" x14ac:dyDescent="0.3">
      <c r="A228" s="6">
        <v>49</v>
      </c>
      <c r="B228" t="s">
        <v>340</v>
      </c>
      <c r="C228" t="s">
        <v>349</v>
      </c>
      <c r="D228" t="s">
        <v>350</v>
      </c>
      <c r="E228" s="16">
        <v>0</v>
      </c>
      <c r="F228" s="16">
        <v>310.91000000000003</v>
      </c>
      <c r="G228" s="16">
        <v>0</v>
      </c>
      <c r="H228" s="16">
        <v>0</v>
      </c>
      <c r="I228" s="16">
        <v>310.91000000000003</v>
      </c>
    </row>
    <row r="229" spans="1:9" x14ac:dyDescent="0.3">
      <c r="A229" s="6">
        <v>49</v>
      </c>
      <c r="B229" t="s">
        <v>340</v>
      </c>
      <c r="C229" t="s">
        <v>351</v>
      </c>
      <c r="D229" t="s">
        <v>352</v>
      </c>
      <c r="E229" s="16">
        <v>0</v>
      </c>
      <c r="F229" s="16">
        <v>0</v>
      </c>
      <c r="G229" s="16">
        <v>311.2</v>
      </c>
      <c r="H229" s="16">
        <v>0</v>
      </c>
      <c r="I229" s="16">
        <v>311.2</v>
      </c>
    </row>
    <row r="230" spans="1:9" x14ac:dyDescent="0.3">
      <c r="A230" s="6">
        <v>49</v>
      </c>
      <c r="B230" t="s">
        <v>340</v>
      </c>
      <c r="C230" t="s">
        <v>353</v>
      </c>
      <c r="D230" t="s">
        <v>354</v>
      </c>
      <c r="E230" s="16">
        <v>0</v>
      </c>
      <c r="F230" s="16">
        <v>0</v>
      </c>
      <c r="G230" s="16">
        <v>0</v>
      </c>
      <c r="H230" s="16">
        <v>17499.990000000002</v>
      </c>
      <c r="I230" s="16">
        <v>17499.990000000002</v>
      </c>
    </row>
    <row r="231" spans="1:9" x14ac:dyDescent="0.3">
      <c r="A231" s="6">
        <v>49</v>
      </c>
      <c r="B231" t="s">
        <v>340</v>
      </c>
      <c r="C231" t="s">
        <v>355</v>
      </c>
      <c r="D231" t="s">
        <v>356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</row>
    <row r="232" spans="1:9" x14ac:dyDescent="0.3">
      <c r="A232" s="6">
        <v>49</v>
      </c>
      <c r="B232" t="s">
        <v>340</v>
      </c>
      <c r="C232" t="s">
        <v>357</v>
      </c>
      <c r="D232" t="s">
        <v>358</v>
      </c>
      <c r="E232" s="16">
        <v>0</v>
      </c>
      <c r="F232" s="16">
        <v>0</v>
      </c>
      <c r="G232" s="16">
        <v>0</v>
      </c>
      <c r="H232" s="16">
        <v>0</v>
      </c>
      <c r="I232" s="16">
        <v>0</v>
      </c>
    </row>
    <row r="233" spans="1:9" x14ac:dyDescent="0.3">
      <c r="A233" s="6">
        <v>49</v>
      </c>
      <c r="B233" t="s">
        <v>340</v>
      </c>
      <c r="C233" t="s">
        <v>359</v>
      </c>
      <c r="D233" t="s">
        <v>360</v>
      </c>
      <c r="E233" s="16">
        <v>0</v>
      </c>
      <c r="F233" s="16">
        <v>6399.81</v>
      </c>
      <c r="G233" s="16">
        <v>0</v>
      </c>
      <c r="H233" s="16">
        <v>0</v>
      </c>
      <c r="I233" s="16">
        <v>6399.81</v>
      </c>
    </row>
    <row r="234" spans="1:9" x14ac:dyDescent="0.3">
      <c r="A234" s="6">
        <v>49</v>
      </c>
      <c r="B234" t="s">
        <v>340</v>
      </c>
      <c r="C234" t="s">
        <v>361</v>
      </c>
      <c r="D234" t="s">
        <v>362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</row>
    <row r="235" spans="1:9" x14ac:dyDescent="0.3">
      <c r="A235" s="6">
        <v>50</v>
      </c>
      <c r="B235" t="s">
        <v>363</v>
      </c>
      <c r="C235" t="s">
        <v>364</v>
      </c>
      <c r="D235" t="s">
        <v>15</v>
      </c>
      <c r="E235" s="16">
        <v>8803.83</v>
      </c>
      <c r="F235" s="16">
        <v>413.42</v>
      </c>
      <c r="G235" s="16">
        <v>0</v>
      </c>
      <c r="H235" s="16">
        <v>0</v>
      </c>
      <c r="I235" s="16">
        <v>9217.25</v>
      </c>
    </row>
    <row r="236" spans="1:9" x14ac:dyDescent="0.3">
      <c r="A236" s="6">
        <v>50</v>
      </c>
      <c r="B236" t="s">
        <v>363</v>
      </c>
      <c r="C236" t="s">
        <v>365</v>
      </c>
      <c r="D236" t="s">
        <v>366</v>
      </c>
      <c r="E236" s="16">
        <v>272.54000000000002</v>
      </c>
      <c r="F236" s="16">
        <v>741.19</v>
      </c>
      <c r="G236" s="16">
        <v>1730.89</v>
      </c>
      <c r="H236" s="16">
        <v>0</v>
      </c>
      <c r="I236" s="16">
        <v>2744.62</v>
      </c>
    </row>
    <row r="237" spans="1:9" x14ac:dyDescent="0.3">
      <c r="A237" s="6">
        <v>50</v>
      </c>
      <c r="B237" t="s">
        <v>363</v>
      </c>
      <c r="C237" t="s">
        <v>367</v>
      </c>
      <c r="D237" t="s">
        <v>23</v>
      </c>
      <c r="E237" s="16">
        <v>13862.58</v>
      </c>
      <c r="F237" s="16">
        <v>509</v>
      </c>
      <c r="G237" s="16">
        <v>0</v>
      </c>
      <c r="H237" s="16">
        <v>0</v>
      </c>
      <c r="I237" s="16">
        <v>14371.58</v>
      </c>
    </row>
    <row r="238" spans="1:9" x14ac:dyDescent="0.3">
      <c r="A238" s="6">
        <v>50</v>
      </c>
      <c r="B238" t="s">
        <v>363</v>
      </c>
      <c r="C238" t="s">
        <v>368</v>
      </c>
      <c r="D238" t="s">
        <v>32</v>
      </c>
      <c r="E238" s="16">
        <v>16084</v>
      </c>
      <c r="F238" s="16">
        <v>0</v>
      </c>
      <c r="G238" s="16">
        <v>0</v>
      </c>
      <c r="H238" s="16">
        <v>0</v>
      </c>
      <c r="I238" s="16">
        <v>16084</v>
      </c>
    </row>
    <row r="239" spans="1:9" x14ac:dyDescent="0.3">
      <c r="A239" s="6">
        <v>50</v>
      </c>
      <c r="B239" t="s">
        <v>363</v>
      </c>
      <c r="C239" t="s">
        <v>369</v>
      </c>
      <c r="D239" t="s">
        <v>19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</row>
    <row r="240" spans="1:9" x14ac:dyDescent="0.3">
      <c r="A240" s="6">
        <v>51</v>
      </c>
      <c r="B240" t="s">
        <v>370</v>
      </c>
      <c r="C240" t="s">
        <v>371</v>
      </c>
      <c r="D240" t="s">
        <v>15</v>
      </c>
      <c r="E240" s="16">
        <v>0</v>
      </c>
      <c r="F240" s="16">
        <v>2342.3000000000002</v>
      </c>
      <c r="G240" s="16">
        <v>0</v>
      </c>
      <c r="H240" s="16">
        <v>0</v>
      </c>
      <c r="I240" s="16">
        <v>2342.3000000000002</v>
      </c>
    </row>
    <row r="241" spans="1:9" x14ac:dyDescent="0.3">
      <c r="A241" s="6">
        <v>51</v>
      </c>
      <c r="B241" t="s">
        <v>370</v>
      </c>
      <c r="C241" t="s">
        <v>372</v>
      </c>
      <c r="D241" t="s">
        <v>19</v>
      </c>
      <c r="E241" s="16">
        <v>0</v>
      </c>
      <c r="F241" s="16">
        <v>1801.32</v>
      </c>
      <c r="G241" s="16">
        <v>3583.33</v>
      </c>
      <c r="H241" s="16">
        <v>0</v>
      </c>
      <c r="I241" s="16">
        <v>5384.65</v>
      </c>
    </row>
    <row r="242" spans="1:9" x14ac:dyDescent="0.3">
      <c r="A242" s="6">
        <v>52</v>
      </c>
      <c r="B242" t="s">
        <v>373</v>
      </c>
      <c r="C242" t="s">
        <v>374</v>
      </c>
      <c r="D242" t="s">
        <v>15</v>
      </c>
      <c r="E242" s="16">
        <v>8865.18</v>
      </c>
      <c r="F242" s="16">
        <v>0</v>
      </c>
      <c r="G242" s="16">
        <v>0</v>
      </c>
      <c r="H242" s="16">
        <v>0</v>
      </c>
      <c r="I242" s="16">
        <v>8865.18</v>
      </c>
    </row>
    <row r="243" spans="1:9" x14ac:dyDescent="0.3">
      <c r="A243" s="6">
        <v>52</v>
      </c>
      <c r="B243" t="s">
        <v>373</v>
      </c>
      <c r="C243" t="s">
        <v>375</v>
      </c>
      <c r="D243" t="s">
        <v>23</v>
      </c>
      <c r="E243" s="16">
        <v>4582.8599999999997</v>
      </c>
      <c r="F243" s="16">
        <v>0</v>
      </c>
      <c r="G243" s="16">
        <v>0</v>
      </c>
      <c r="H243" s="16">
        <v>0</v>
      </c>
      <c r="I243" s="16">
        <v>4582.8599999999997</v>
      </c>
    </row>
    <row r="244" spans="1:9" x14ac:dyDescent="0.3">
      <c r="A244" s="6">
        <v>52</v>
      </c>
      <c r="B244" t="s">
        <v>373</v>
      </c>
      <c r="C244" t="s">
        <v>376</v>
      </c>
      <c r="D244" t="s">
        <v>32</v>
      </c>
      <c r="E244" s="16">
        <v>5610.36</v>
      </c>
      <c r="F244" s="16">
        <v>0</v>
      </c>
      <c r="G244" s="16">
        <v>0</v>
      </c>
      <c r="H244" s="16">
        <v>0</v>
      </c>
      <c r="I244" s="16">
        <v>5610.36</v>
      </c>
    </row>
    <row r="245" spans="1:9" x14ac:dyDescent="0.3">
      <c r="A245" s="6">
        <v>52</v>
      </c>
      <c r="B245" t="s">
        <v>373</v>
      </c>
      <c r="C245" t="s">
        <v>377</v>
      </c>
      <c r="D245" t="s">
        <v>19</v>
      </c>
      <c r="E245" s="16">
        <v>0</v>
      </c>
      <c r="F245" s="16">
        <v>500</v>
      </c>
      <c r="G245" s="16">
        <v>0</v>
      </c>
      <c r="H245" s="16">
        <v>0</v>
      </c>
      <c r="I245" s="16">
        <v>500</v>
      </c>
    </row>
    <row r="246" spans="1:9" x14ac:dyDescent="0.3">
      <c r="A246" s="6">
        <v>52</v>
      </c>
      <c r="B246" t="s">
        <v>373</v>
      </c>
      <c r="C246" t="s">
        <v>378</v>
      </c>
      <c r="D246" t="s">
        <v>379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</row>
    <row r="247" spans="1:9" x14ac:dyDescent="0.3">
      <c r="A247" s="6">
        <v>53</v>
      </c>
      <c r="B247" t="s">
        <v>380</v>
      </c>
      <c r="C247" t="s">
        <v>381</v>
      </c>
      <c r="D247" t="s">
        <v>63</v>
      </c>
      <c r="E247" s="16">
        <v>16647.689999999999</v>
      </c>
      <c r="F247" s="16">
        <v>0</v>
      </c>
      <c r="G247" s="16">
        <v>0</v>
      </c>
      <c r="H247" s="16">
        <v>0</v>
      </c>
      <c r="I247" s="16">
        <v>16647.689999999999</v>
      </c>
    </row>
    <row r="248" spans="1:9" x14ac:dyDescent="0.3">
      <c r="A248" s="6">
        <v>54</v>
      </c>
      <c r="B248" t="s">
        <v>382</v>
      </c>
      <c r="C248" t="s">
        <v>383</v>
      </c>
      <c r="D248" t="s">
        <v>15</v>
      </c>
      <c r="E248" s="16">
        <v>1340</v>
      </c>
      <c r="F248" s="16">
        <v>766.97</v>
      </c>
      <c r="G248" s="16">
        <v>0</v>
      </c>
      <c r="H248" s="16">
        <v>0</v>
      </c>
      <c r="I248" s="16">
        <v>2106.9699999999998</v>
      </c>
    </row>
    <row r="249" spans="1:9" x14ac:dyDescent="0.3">
      <c r="A249" s="6">
        <v>54</v>
      </c>
      <c r="B249" t="s">
        <v>382</v>
      </c>
      <c r="C249" t="s">
        <v>384</v>
      </c>
      <c r="D249" t="s">
        <v>23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</row>
    <row r="250" spans="1:9" x14ac:dyDescent="0.3">
      <c r="A250" s="6">
        <v>54</v>
      </c>
      <c r="B250" t="s">
        <v>382</v>
      </c>
      <c r="C250" t="s">
        <v>385</v>
      </c>
      <c r="D250" t="s">
        <v>32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</row>
    <row r="251" spans="1:9" x14ac:dyDescent="0.3">
      <c r="A251" s="6">
        <v>54</v>
      </c>
      <c r="B251" t="s">
        <v>382</v>
      </c>
      <c r="C251" t="s">
        <v>386</v>
      </c>
      <c r="D251" t="s">
        <v>19</v>
      </c>
      <c r="E251" s="16">
        <v>0</v>
      </c>
      <c r="F251" s="16">
        <v>18908.5</v>
      </c>
      <c r="G251" s="16">
        <v>0</v>
      </c>
      <c r="H251" s="16">
        <v>0</v>
      </c>
      <c r="I251" s="16">
        <v>18908.5</v>
      </c>
    </row>
    <row r="252" spans="1:9" x14ac:dyDescent="0.3">
      <c r="A252" s="6">
        <v>54</v>
      </c>
      <c r="B252" t="s">
        <v>382</v>
      </c>
      <c r="C252" t="s">
        <v>387</v>
      </c>
      <c r="D252" t="s">
        <v>65</v>
      </c>
      <c r="E252" s="16">
        <v>67</v>
      </c>
      <c r="F252" s="16">
        <v>0</v>
      </c>
      <c r="G252" s="16">
        <v>1469.9</v>
      </c>
      <c r="H252" s="16">
        <v>0</v>
      </c>
      <c r="I252" s="16">
        <v>1536.9</v>
      </c>
    </row>
    <row r="253" spans="1:9" x14ac:dyDescent="0.3">
      <c r="A253" s="6">
        <v>55</v>
      </c>
      <c r="B253" t="s">
        <v>388</v>
      </c>
      <c r="C253" t="s">
        <v>389</v>
      </c>
      <c r="D253" t="s">
        <v>15</v>
      </c>
      <c r="E253" s="16">
        <v>6312</v>
      </c>
      <c r="F253" s="16">
        <v>0</v>
      </c>
      <c r="G253" s="16">
        <v>0</v>
      </c>
      <c r="H253" s="16">
        <v>0</v>
      </c>
      <c r="I253" s="16">
        <v>6312</v>
      </c>
    </row>
    <row r="254" spans="1:9" x14ac:dyDescent="0.3">
      <c r="A254" s="6">
        <v>55</v>
      </c>
      <c r="B254" t="s">
        <v>388</v>
      </c>
      <c r="C254" t="s">
        <v>390</v>
      </c>
      <c r="D254" t="s">
        <v>23</v>
      </c>
      <c r="E254" s="16">
        <v>0</v>
      </c>
      <c r="F254" s="16">
        <v>989.96</v>
      </c>
      <c r="G254" s="16">
        <v>0</v>
      </c>
      <c r="H254" s="16">
        <v>0</v>
      </c>
      <c r="I254" s="16">
        <v>989.96</v>
      </c>
    </row>
    <row r="255" spans="1:9" x14ac:dyDescent="0.3">
      <c r="A255" s="6">
        <v>55</v>
      </c>
      <c r="B255" t="s">
        <v>388</v>
      </c>
      <c r="C255" t="s">
        <v>391</v>
      </c>
      <c r="D255" t="s">
        <v>32</v>
      </c>
      <c r="E255" s="16">
        <v>0</v>
      </c>
      <c r="F255" s="16">
        <v>424.71</v>
      </c>
      <c r="G255" s="16">
        <v>0</v>
      </c>
      <c r="H255" s="16">
        <v>0</v>
      </c>
      <c r="I255" s="16">
        <v>424.71</v>
      </c>
    </row>
    <row r="256" spans="1:9" x14ac:dyDescent="0.3">
      <c r="A256" s="6">
        <v>55</v>
      </c>
      <c r="B256" t="s">
        <v>388</v>
      </c>
      <c r="C256" t="s">
        <v>392</v>
      </c>
      <c r="D256" t="s">
        <v>134</v>
      </c>
      <c r="E256" s="16">
        <v>0</v>
      </c>
      <c r="F256" s="16">
        <v>379.84</v>
      </c>
      <c r="G256" s="16">
        <v>0</v>
      </c>
      <c r="H256" s="16">
        <v>0</v>
      </c>
      <c r="I256" s="16">
        <v>379.84</v>
      </c>
    </row>
    <row r="257" spans="1:9" x14ac:dyDescent="0.3">
      <c r="A257" s="6">
        <v>55</v>
      </c>
      <c r="B257" t="s">
        <v>388</v>
      </c>
      <c r="C257" t="s">
        <v>393</v>
      </c>
      <c r="D257" t="s">
        <v>19</v>
      </c>
      <c r="E257" s="16">
        <v>0</v>
      </c>
      <c r="F257" s="16">
        <v>203.79</v>
      </c>
      <c r="G257" s="16">
        <v>0</v>
      </c>
      <c r="H257" s="16">
        <v>0</v>
      </c>
      <c r="I257" s="16">
        <v>203.79</v>
      </c>
    </row>
    <row r="258" spans="1:9" x14ac:dyDescent="0.3">
      <c r="A258" s="6">
        <v>55</v>
      </c>
      <c r="B258" t="s">
        <v>388</v>
      </c>
      <c r="C258" t="s">
        <v>394</v>
      </c>
      <c r="D258" t="s">
        <v>395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</row>
    <row r="259" spans="1:9" x14ac:dyDescent="0.3">
      <c r="A259" s="6">
        <v>55</v>
      </c>
      <c r="B259" t="s">
        <v>388</v>
      </c>
      <c r="C259" t="s">
        <v>396</v>
      </c>
      <c r="D259" t="s">
        <v>397</v>
      </c>
      <c r="E259" s="16">
        <v>0</v>
      </c>
      <c r="F259" s="16">
        <v>0</v>
      </c>
      <c r="G259" s="16">
        <v>0</v>
      </c>
      <c r="H259" s="16">
        <v>0</v>
      </c>
      <c r="I259" s="16">
        <v>0</v>
      </c>
    </row>
    <row r="260" spans="1:9" x14ac:dyDescent="0.3">
      <c r="A260" s="6">
        <v>56</v>
      </c>
      <c r="B260" t="s">
        <v>398</v>
      </c>
      <c r="C260" t="s">
        <v>399</v>
      </c>
      <c r="D260" t="s">
        <v>15</v>
      </c>
      <c r="E260" s="16">
        <v>6263</v>
      </c>
      <c r="F260" s="16">
        <v>0</v>
      </c>
      <c r="G260" s="16">
        <v>0</v>
      </c>
      <c r="H260" s="16">
        <v>2325.35</v>
      </c>
      <c r="I260" s="16">
        <v>8588.35</v>
      </c>
    </row>
    <row r="261" spans="1:9" x14ac:dyDescent="0.3">
      <c r="A261" s="6">
        <v>56</v>
      </c>
      <c r="B261" t="s">
        <v>398</v>
      </c>
      <c r="C261" t="s">
        <v>400</v>
      </c>
      <c r="D261" t="s">
        <v>19</v>
      </c>
      <c r="E261" s="16">
        <v>0</v>
      </c>
      <c r="F261" s="16">
        <v>1659.63</v>
      </c>
      <c r="G261" s="16">
        <v>0</v>
      </c>
      <c r="H261" s="16">
        <v>53656</v>
      </c>
      <c r="I261" s="16">
        <v>55315.63</v>
      </c>
    </row>
    <row r="262" spans="1:9" x14ac:dyDescent="0.3">
      <c r="A262" s="6">
        <v>56</v>
      </c>
      <c r="B262" t="s">
        <v>398</v>
      </c>
      <c r="C262" t="s">
        <v>597</v>
      </c>
      <c r="D262" t="s">
        <v>65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</row>
    <row r="263" spans="1:9" x14ac:dyDescent="0.3">
      <c r="A263" s="6">
        <v>57</v>
      </c>
      <c r="B263" t="s">
        <v>401</v>
      </c>
      <c r="C263" t="s">
        <v>402</v>
      </c>
      <c r="D263" t="s">
        <v>15</v>
      </c>
      <c r="E263" s="16">
        <v>0</v>
      </c>
      <c r="F263" s="16">
        <v>0</v>
      </c>
      <c r="G263" s="16">
        <v>0</v>
      </c>
      <c r="H263" s="16">
        <v>0</v>
      </c>
      <c r="I263" s="16">
        <v>0</v>
      </c>
    </row>
    <row r="264" spans="1:9" x14ac:dyDescent="0.3">
      <c r="A264" s="6">
        <v>57</v>
      </c>
      <c r="B264" t="s">
        <v>401</v>
      </c>
      <c r="C264" t="s">
        <v>403</v>
      </c>
      <c r="D264" t="s">
        <v>23</v>
      </c>
      <c r="E264" s="16">
        <v>384.99</v>
      </c>
      <c r="F264" s="16">
        <v>0</v>
      </c>
      <c r="G264" s="16">
        <v>0</v>
      </c>
      <c r="H264" s="16">
        <v>0</v>
      </c>
      <c r="I264" s="16">
        <v>384.99</v>
      </c>
    </row>
    <row r="265" spans="1:9" x14ac:dyDescent="0.3">
      <c r="A265" s="6">
        <v>57</v>
      </c>
      <c r="B265" t="s">
        <v>401</v>
      </c>
      <c r="C265" t="s">
        <v>404</v>
      </c>
      <c r="D265" t="s">
        <v>32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</row>
    <row r="266" spans="1:9" x14ac:dyDescent="0.3">
      <c r="A266" s="6">
        <v>57</v>
      </c>
      <c r="B266" t="s">
        <v>401</v>
      </c>
      <c r="C266" t="s">
        <v>405</v>
      </c>
      <c r="D266" t="s">
        <v>19</v>
      </c>
      <c r="E266" s="16">
        <v>30189.73</v>
      </c>
      <c r="F266" s="16">
        <v>1719.78</v>
      </c>
      <c r="G266" s="16">
        <v>0</v>
      </c>
      <c r="H266" s="16">
        <v>0</v>
      </c>
      <c r="I266" s="16">
        <v>31909.51</v>
      </c>
    </row>
    <row r="267" spans="1:9" x14ac:dyDescent="0.3">
      <c r="A267" s="6">
        <v>57</v>
      </c>
      <c r="B267" t="s">
        <v>401</v>
      </c>
      <c r="C267" t="s">
        <v>406</v>
      </c>
      <c r="D267" t="s">
        <v>65</v>
      </c>
      <c r="E267" s="16">
        <v>0</v>
      </c>
      <c r="F267" s="16">
        <v>0</v>
      </c>
      <c r="G267" s="16">
        <v>0</v>
      </c>
      <c r="H267" s="16">
        <v>0</v>
      </c>
      <c r="I267" s="16">
        <v>0</v>
      </c>
    </row>
    <row r="268" spans="1:9" x14ac:dyDescent="0.3">
      <c r="A268" s="6">
        <v>58</v>
      </c>
      <c r="B268" t="s">
        <v>407</v>
      </c>
      <c r="C268" t="s">
        <v>408</v>
      </c>
      <c r="D268" t="s">
        <v>15</v>
      </c>
      <c r="E268" s="16">
        <v>371.31</v>
      </c>
      <c r="F268" s="16">
        <v>0</v>
      </c>
      <c r="G268" s="16">
        <v>0</v>
      </c>
      <c r="H268" s="16">
        <v>0</v>
      </c>
      <c r="I268" s="16">
        <v>371.31</v>
      </c>
    </row>
    <row r="269" spans="1:9" x14ac:dyDescent="0.3">
      <c r="A269" s="6">
        <v>58</v>
      </c>
      <c r="B269" t="s">
        <v>407</v>
      </c>
      <c r="C269" t="s">
        <v>409</v>
      </c>
      <c r="D269" t="s">
        <v>19</v>
      </c>
      <c r="E269" s="16">
        <v>0</v>
      </c>
      <c r="F269" s="16">
        <v>0</v>
      </c>
      <c r="G269" s="16">
        <v>0</v>
      </c>
      <c r="H269" s="16">
        <v>0</v>
      </c>
      <c r="I269" s="16">
        <v>0</v>
      </c>
    </row>
    <row r="270" spans="1:9" x14ac:dyDescent="0.3">
      <c r="A270" s="6">
        <v>59</v>
      </c>
      <c r="B270" t="s">
        <v>410</v>
      </c>
      <c r="C270" t="s">
        <v>411</v>
      </c>
      <c r="D270" t="s">
        <v>15</v>
      </c>
      <c r="E270" s="16">
        <v>0</v>
      </c>
      <c r="F270" s="16">
        <v>1963</v>
      </c>
      <c r="G270" s="16">
        <v>0</v>
      </c>
      <c r="H270" s="16">
        <v>0</v>
      </c>
      <c r="I270" s="16">
        <v>1963</v>
      </c>
    </row>
    <row r="271" spans="1:9" x14ac:dyDescent="0.3">
      <c r="A271" s="6">
        <v>59</v>
      </c>
      <c r="B271" t="s">
        <v>410</v>
      </c>
      <c r="C271" t="s">
        <v>412</v>
      </c>
      <c r="D271" t="s">
        <v>17</v>
      </c>
      <c r="E271" s="16">
        <v>6656.2</v>
      </c>
      <c r="F271" s="16">
        <v>0</v>
      </c>
      <c r="G271" s="16">
        <v>875</v>
      </c>
      <c r="H271" s="16">
        <v>0</v>
      </c>
      <c r="I271" s="16">
        <v>7531.2</v>
      </c>
    </row>
    <row r="272" spans="1:9" x14ac:dyDescent="0.3">
      <c r="A272" s="6">
        <v>59</v>
      </c>
      <c r="B272" t="s">
        <v>410</v>
      </c>
      <c r="C272" t="s">
        <v>413</v>
      </c>
      <c r="D272" t="s">
        <v>19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</row>
    <row r="273" spans="1:9" x14ac:dyDescent="0.3">
      <c r="A273" s="6">
        <v>60</v>
      </c>
      <c r="B273" t="s">
        <v>414</v>
      </c>
      <c r="C273" t="s">
        <v>415</v>
      </c>
      <c r="D273" t="s">
        <v>63</v>
      </c>
      <c r="E273" s="16">
        <v>2458.3000000000002</v>
      </c>
      <c r="F273" s="16">
        <v>0</v>
      </c>
      <c r="G273" s="16">
        <v>0</v>
      </c>
      <c r="H273" s="16">
        <v>0</v>
      </c>
      <c r="I273" s="16">
        <v>2458.3000000000002</v>
      </c>
    </row>
    <row r="274" spans="1:9" x14ac:dyDescent="0.3">
      <c r="A274" s="6">
        <v>60</v>
      </c>
      <c r="B274" t="s">
        <v>414</v>
      </c>
      <c r="C274" t="s">
        <v>416</v>
      </c>
      <c r="D274" t="s">
        <v>19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</row>
    <row r="275" spans="1:9" x14ac:dyDescent="0.3">
      <c r="A275" s="6">
        <v>61</v>
      </c>
      <c r="B275" t="s">
        <v>417</v>
      </c>
      <c r="C275" t="s">
        <v>418</v>
      </c>
      <c r="D275" t="s">
        <v>15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</row>
    <row r="276" spans="1:9" x14ac:dyDescent="0.3">
      <c r="A276" s="6">
        <v>61</v>
      </c>
      <c r="B276" t="s">
        <v>417</v>
      </c>
      <c r="C276" t="s">
        <v>419</v>
      </c>
      <c r="D276" t="s">
        <v>19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</row>
    <row r="277" spans="1:9" x14ac:dyDescent="0.3">
      <c r="A277" s="6">
        <v>62</v>
      </c>
      <c r="B277" t="s">
        <v>420</v>
      </c>
      <c r="C277" t="s">
        <v>421</v>
      </c>
      <c r="D277" t="s">
        <v>15</v>
      </c>
      <c r="E277" s="16">
        <v>17500</v>
      </c>
      <c r="F277" s="16">
        <v>1000</v>
      </c>
      <c r="G277" s="16">
        <v>0</v>
      </c>
      <c r="H277" s="16">
        <v>0</v>
      </c>
      <c r="I277" s="16">
        <v>18500</v>
      </c>
    </row>
    <row r="278" spans="1:9" x14ac:dyDescent="0.3">
      <c r="A278" s="6">
        <v>63</v>
      </c>
      <c r="B278" t="s">
        <v>422</v>
      </c>
      <c r="C278" t="s">
        <v>423</v>
      </c>
      <c r="D278" t="s">
        <v>15</v>
      </c>
      <c r="E278" s="16">
        <v>3000</v>
      </c>
      <c r="F278" s="16">
        <v>1858.6</v>
      </c>
      <c r="G278" s="16">
        <v>3759.98</v>
      </c>
      <c r="H278" s="16">
        <v>0</v>
      </c>
      <c r="I278" s="16">
        <v>8618.58</v>
      </c>
    </row>
    <row r="279" spans="1:9" x14ac:dyDescent="0.3">
      <c r="A279" s="6">
        <v>63</v>
      </c>
      <c r="B279" t="s">
        <v>422</v>
      </c>
      <c r="C279" t="s">
        <v>424</v>
      </c>
      <c r="D279" t="s">
        <v>19</v>
      </c>
      <c r="E279" s="16">
        <v>0</v>
      </c>
      <c r="F279" s="16">
        <v>1500</v>
      </c>
      <c r="G279" s="16">
        <v>0</v>
      </c>
      <c r="H279" s="16">
        <v>0</v>
      </c>
      <c r="I279" s="16">
        <v>1500</v>
      </c>
    </row>
    <row r="280" spans="1:9" x14ac:dyDescent="0.3">
      <c r="A280" s="6">
        <v>64</v>
      </c>
      <c r="B280" t="s">
        <v>425</v>
      </c>
      <c r="C280" t="s">
        <v>426</v>
      </c>
      <c r="D280" t="s">
        <v>15</v>
      </c>
      <c r="E280" s="16">
        <v>0</v>
      </c>
      <c r="F280" s="16">
        <v>1399.27</v>
      </c>
      <c r="G280" s="16">
        <v>0</v>
      </c>
      <c r="H280" s="16">
        <v>0</v>
      </c>
      <c r="I280" s="16">
        <v>1399.27</v>
      </c>
    </row>
    <row r="281" spans="1:9" x14ac:dyDescent="0.3">
      <c r="A281" s="6">
        <v>64</v>
      </c>
      <c r="B281" t="s">
        <v>425</v>
      </c>
      <c r="C281" t="s">
        <v>427</v>
      </c>
      <c r="D281" t="s">
        <v>23</v>
      </c>
      <c r="E281" s="16">
        <v>0</v>
      </c>
      <c r="F281" s="16">
        <v>2380.14</v>
      </c>
      <c r="G281" s="16">
        <v>0</v>
      </c>
      <c r="H281" s="16">
        <v>0</v>
      </c>
      <c r="I281" s="16">
        <v>2380.14</v>
      </c>
    </row>
    <row r="282" spans="1:9" x14ac:dyDescent="0.3">
      <c r="A282" s="6">
        <v>64</v>
      </c>
      <c r="B282" t="s">
        <v>425</v>
      </c>
      <c r="C282" t="s">
        <v>428</v>
      </c>
      <c r="D282" t="s">
        <v>32</v>
      </c>
      <c r="E282" s="16">
        <v>0</v>
      </c>
      <c r="F282" s="16">
        <v>631.79</v>
      </c>
      <c r="G282" s="16">
        <v>0</v>
      </c>
      <c r="H282" s="16">
        <v>0</v>
      </c>
      <c r="I282" s="16">
        <v>631.79</v>
      </c>
    </row>
    <row r="283" spans="1:9" x14ac:dyDescent="0.3">
      <c r="A283" s="6">
        <v>64</v>
      </c>
      <c r="B283" t="s">
        <v>425</v>
      </c>
      <c r="C283" t="s">
        <v>429</v>
      </c>
      <c r="D283" t="s">
        <v>134</v>
      </c>
      <c r="E283" s="16">
        <v>0</v>
      </c>
      <c r="F283" s="16">
        <v>0</v>
      </c>
      <c r="G283" s="16">
        <v>0</v>
      </c>
      <c r="H283" s="16">
        <v>0</v>
      </c>
      <c r="I283" s="16">
        <v>0</v>
      </c>
    </row>
    <row r="284" spans="1:9" x14ac:dyDescent="0.3">
      <c r="A284" s="6">
        <v>64</v>
      </c>
      <c r="B284" t="s">
        <v>425</v>
      </c>
      <c r="C284" t="s">
        <v>430</v>
      </c>
      <c r="D284" t="s">
        <v>173</v>
      </c>
      <c r="E284" s="16">
        <v>0</v>
      </c>
      <c r="F284" s="16">
        <v>0</v>
      </c>
      <c r="G284" s="16">
        <v>0</v>
      </c>
      <c r="H284" s="16">
        <v>0</v>
      </c>
      <c r="I284" s="16">
        <v>0</v>
      </c>
    </row>
    <row r="285" spans="1:9" x14ac:dyDescent="0.3">
      <c r="A285" s="6">
        <v>64</v>
      </c>
      <c r="B285" t="s">
        <v>425</v>
      </c>
      <c r="C285" t="s">
        <v>431</v>
      </c>
      <c r="D285" t="s">
        <v>177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</row>
    <row r="286" spans="1:9" x14ac:dyDescent="0.3">
      <c r="A286" s="6">
        <v>64</v>
      </c>
      <c r="B286" t="s">
        <v>425</v>
      </c>
      <c r="C286" t="s">
        <v>432</v>
      </c>
      <c r="D286" t="s">
        <v>25</v>
      </c>
      <c r="E286" s="16">
        <v>0</v>
      </c>
      <c r="F286" s="16">
        <v>2789.99</v>
      </c>
      <c r="G286" s="16">
        <v>0</v>
      </c>
      <c r="H286" s="16">
        <v>0</v>
      </c>
      <c r="I286" s="16">
        <v>2789.99</v>
      </c>
    </row>
    <row r="287" spans="1:9" x14ac:dyDescent="0.3">
      <c r="A287" s="6">
        <v>64</v>
      </c>
      <c r="B287" t="s">
        <v>425</v>
      </c>
      <c r="C287" t="s">
        <v>433</v>
      </c>
      <c r="D287" t="s">
        <v>114</v>
      </c>
      <c r="E287" s="16">
        <v>200</v>
      </c>
      <c r="F287" s="16">
        <v>684.15</v>
      </c>
      <c r="G287" s="16">
        <v>3899.88</v>
      </c>
      <c r="H287" s="16">
        <v>0</v>
      </c>
      <c r="I287" s="16">
        <v>4784.03</v>
      </c>
    </row>
    <row r="288" spans="1:9" x14ac:dyDescent="0.3">
      <c r="A288" s="6">
        <v>64</v>
      </c>
      <c r="B288" t="s">
        <v>425</v>
      </c>
      <c r="C288" t="s">
        <v>434</v>
      </c>
      <c r="D288" t="s">
        <v>27</v>
      </c>
      <c r="E288" s="16">
        <v>0</v>
      </c>
      <c r="F288" s="16">
        <v>2211.29</v>
      </c>
      <c r="G288" s="16">
        <v>1405.09</v>
      </c>
      <c r="H288" s="16">
        <v>0</v>
      </c>
      <c r="I288" s="16">
        <v>3616.38</v>
      </c>
    </row>
    <row r="289" spans="1:9" x14ac:dyDescent="0.3">
      <c r="A289" s="6">
        <v>65</v>
      </c>
      <c r="B289" t="s">
        <v>435</v>
      </c>
      <c r="C289" t="s">
        <v>436</v>
      </c>
      <c r="D289" t="s">
        <v>15</v>
      </c>
      <c r="E289" s="16">
        <v>19135</v>
      </c>
      <c r="F289" s="16">
        <v>0</v>
      </c>
      <c r="G289" s="16">
        <v>0</v>
      </c>
      <c r="H289" s="16">
        <v>0</v>
      </c>
      <c r="I289" s="16">
        <v>19135</v>
      </c>
    </row>
    <row r="290" spans="1:9" x14ac:dyDescent="0.3">
      <c r="A290" s="6">
        <v>65</v>
      </c>
      <c r="B290" t="s">
        <v>435</v>
      </c>
      <c r="C290" t="s">
        <v>437</v>
      </c>
      <c r="D290" t="s">
        <v>17</v>
      </c>
      <c r="E290" s="16">
        <v>4238.79</v>
      </c>
      <c r="F290" s="16">
        <v>0</v>
      </c>
      <c r="G290" s="16">
        <v>0</v>
      </c>
      <c r="H290" s="16">
        <v>0</v>
      </c>
      <c r="I290" s="16">
        <v>4238.79</v>
      </c>
    </row>
    <row r="291" spans="1:9" x14ac:dyDescent="0.3">
      <c r="A291" s="6">
        <v>65</v>
      </c>
      <c r="B291" t="s">
        <v>435</v>
      </c>
      <c r="C291" t="s">
        <v>438</v>
      </c>
      <c r="D291" t="s">
        <v>19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</row>
    <row r="292" spans="1:9" x14ac:dyDescent="0.3">
      <c r="A292" s="6">
        <v>66</v>
      </c>
      <c r="B292" t="s">
        <v>439</v>
      </c>
      <c r="C292" t="s">
        <v>440</v>
      </c>
      <c r="D292" t="s">
        <v>15</v>
      </c>
      <c r="E292" s="16">
        <v>9074.44</v>
      </c>
      <c r="F292" s="16">
        <v>2325.94</v>
      </c>
      <c r="G292" s="16">
        <v>0</v>
      </c>
      <c r="H292" s="16">
        <v>0</v>
      </c>
      <c r="I292" s="16">
        <v>11400.38</v>
      </c>
    </row>
    <row r="293" spans="1:9" x14ac:dyDescent="0.3">
      <c r="A293" s="6">
        <v>66</v>
      </c>
      <c r="B293" t="s">
        <v>439</v>
      </c>
      <c r="C293" t="s">
        <v>441</v>
      </c>
      <c r="D293" t="s">
        <v>17</v>
      </c>
      <c r="E293" s="16">
        <v>0</v>
      </c>
      <c r="F293" s="16">
        <v>360.64</v>
      </c>
      <c r="G293" s="16">
        <v>0</v>
      </c>
      <c r="H293" s="16">
        <v>0</v>
      </c>
      <c r="I293" s="16">
        <v>360.64</v>
      </c>
    </row>
    <row r="294" spans="1:9" x14ac:dyDescent="0.3">
      <c r="A294" s="6">
        <v>66</v>
      </c>
      <c r="B294" t="s">
        <v>439</v>
      </c>
      <c r="C294" t="s">
        <v>442</v>
      </c>
      <c r="D294" t="s">
        <v>19</v>
      </c>
      <c r="E294" s="16">
        <v>0</v>
      </c>
      <c r="F294" s="16">
        <v>0</v>
      </c>
      <c r="G294" s="16">
        <v>0</v>
      </c>
      <c r="H294" s="16">
        <v>0</v>
      </c>
      <c r="I294" s="16">
        <v>0</v>
      </c>
    </row>
    <row r="295" spans="1:9" x14ac:dyDescent="0.3">
      <c r="A295" s="6">
        <v>67</v>
      </c>
      <c r="B295" t="s">
        <v>443</v>
      </c>
      <c r="C295" t="s">
        <v>444</v>
      </c>
      <c r="D295" t="s">
        <v>15</v>
      </c>
      <c r="E295" s="16">
        <v>0</v>
      </c>
      <c r="F295" s="16">
        <v>9750</v>
      </c>
      <c r="G295" s="16">
        <v>0</v>
      </c>
      <c r="H295" s="16">
        <v>0</v>
      </c>
      <c r="I295" s="16">
        <v>9750</v>
      </c>
    </row>
    <row r="296" spans="1:9" x14ac:dyDescent="0.3">
      <c r="A296" s="6">
        <v>67</v>
      </c>
      <c r="B296" t="s">
        <v>443</v>
      </c>
      <c r="C296" t="s">
        <v>445</v>
      </c>
      <c r="D296" t="s">
        <v>17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</row>
    <row r="297" spans="1:9" x14ac:dyDescent="0.3">
      <c r="A297" s="6">
        <v>67</v>
      </c>
      <c r="B297" t="s">
        <v>443</v>
      </c>
      <c r="C297" t="s">
        <v>446</v>
      </c>
      <c r="D297" t="s">
        <v>25</v>
      </c>
      <c r="E297" s="16">
        <v>0</v>
      </c>
      <c r="F297" s="16">
        <v>0</v>
      </c>
      <c r="G297" s="16">
        <v>0</v>
      </c>
      <c r="H297" s="16">
        <v>0</v>
      </c>
      <c r="I297" s="16">
        <v>0</v>
      </c>
    </row>
    <row r="298" spans="1:9" x14ac:dyDescent="0.3">
      <c r="A298" s="6">
        <v>67</v>
      </c>
      <c r="B298" t="s">
        <v>443</v>
      </c>
      <c r="C298" t="s">
        <v>598</v>
      </c>
      <c r="D298" t="s">
        <v>114</v>
      </c>
      <c r="E298" s="16">
        <v>0</v>
      </c>
      <c r="F298" s="16">
        <v>6000</v>
      </c>
      <c r="G298" s="16">
        <v>0</v>
      </c>
      <c r="H298" s="16">
        <v>0</v>
      </c>
      <c r="I298" s="16">
        <v>6000</v>
      </c>
    </row>
    <row r="299" spans="1:9" x14ac:dyDescent="0.3">
      <c r="A299" s="6">
        <v>68</v>
      </c>
      <c r="B299" t="s">
        <v>447</v>
      </c>
      <c r="C299" t="s">
        <v>448</v>
      </c>
      <c r="D299" t="s">
        <v>15</v>
      </c>
      <c r="E299" s="16">
        <v>19072.38</v>
      </c>
      <c r="F299" s="16">
        <v>0</v>
      </c>
      <c r="G299" s="16">
        <v>0</v>
      </c>
      <c r="H299" s="16">
        <v>0</v>
      </c>
      <c r="I299" s="16">
        <v>19072.38</v>
      </c>
    </row>
    <row r="300" spans="1:9" x14ac:dyDescent="0.3">
      <c r="A300" s="6">
        <v>68</v>
      </c>
      <c r="B300" t="s">
        <v>447</v>
      </c>
      <c r="C300" t="s">
        <v>449</v>
      </c>
      <c r="D300" t="s">
        <v>17</v>
      </c>
      <c r="E300" s="16">
        <v>8689.32</v>
      </c>
      <c r="F300" s="16">
        <v>0</v>
      </c>
      <c r="G300" s="16">
        <v>0</v>
      </c>
      <c r="H300" s="16">
        <v>0</v>
      </c>
      <c r="I300" s="16">
        <v>8689.32</v>
      </c>
    </row>
    <row r="301" spans="1:9" x14ac:dyDescent="0.3">
      <c r="A301" s="6">
        <v>68</v>
      </c>
      <c r="B301" t="s">
        <v>447</v>
      </c>
      <c r="C301" t="s">
        <v>450</v>
      </c>
      <c r="D301" t="s">
        <v>19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</row>
    <row r="302" spans="1:9" x14ac:dyDescent="0.3">
      <c r="A302" s="6">
        <v>68</v>
      </c>
      <c r="B302" t="s">
        <v>447</v>
      </c>
      <c r="C302" t="s">
        <v>451</v>
      </c>
      <c r="D302" t="s">
        <v>452</v>
      </c>
      <c r="E302" s="16">
        <v>0</v>
      </c>
      <c r="F302" s="16">
        <v>431.3</v>
      </c>
      <c r="G302" s="16">
        <v>255</v>
      </c>
      <c r="H302" s="16">
        <v>0</v>
      </c>
      <c r="I302" s="16">
        <v>686.3</v>
      </c>
    </row>
    <row r="303" spans="1:9" x14ac:dyDescent="0.3">
      <c r="A303" s="6">
        <v>68</v>
      </c>
      <c r="B303" t="s">
        <v>447</v>
      </c>
      <c r="C303" t="s">
        <v>453</v>
      </c>
      <c r="D303" t="s">
        <v>454</v>
      </c>
      <c r="E303" s="16">
        <v>0</v>
      </c>
      <c r="F303" s="16">
        <v>0</v>
      </c>
      <c r="G303" s="16">
        <v>0</v>
      </c>
      <c r="H303" s="16">
        <v>0</v>
      </c>
      <c r="I303" s="16">
        <v>0</v>
      </c>
    </row>
    <row r="304" spans="1:9" x14ac:dyDescent="0.3">
      <c r="A304" s="6">
        <v>69</v>
      </c>
      <c r="B304" t="s">
        <v>455</v>
      </c>
      <c r="C304" t="s">
        <v>456</v>
      </c>
      <c r="D304" t="s">
        <v>15</v>
      </c>
      <c r="E304" s="16">
        <v>871.46</v>
      </c>
      <c r="F304" s="16">
        <v>0</v>
      </c>
      <c r="G304" s="16">
        <v>0</v>
      </c>
      <c r="H304" s="16">
        <v>0</v>
      </c>
      <c r="I304" s="16">
        <v>871.46</v>
      </c>
    </row>
    <row r="305" spans="1:9" x14ac:dyDescent="0.3">
      <c r="A305" s="6">
        <v>69</v>
      </c>
      <c r="B305" t="s">
        <v>455</v>
      </c>
      <c r="C305" t="s">
        <v>457</v>
      </c>
      <c r="D305" t="s">
        <v>17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</row>
    <row r="306" spans="1:9" x14ac:dyDescent="0.3">
      <c r="A306" s="6">
        <v>69</v>
      </c>
      <c r="B306" t="s">
        <v>455</v>
      </c>
      <c r="C306" t="s">
        <v>458</v>
      </c>
      <c r="D306" t="s">
        <v>19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</row>
    <row r="307" spans="1:9" x14ac:dyDescent="0.3">
      <c r="A307" s="6">
        <v>69</v>
      </c>
      <c r="B307" t="s">
        <v>455</v>
      </c>
      <c r="C307" t="s">
        <v>459</v>
      </c>
      <c r="D307" t="s">
        <v>460</v>
      </c>
      <c r="E307" s="16">
        <v>0</v>
      </c>
      <c r="F307" s="16">
        <v>0</v>
      </c>
      <c r="G307" s="16">
        <v>0</v>
      </c>
      <c r="H307" s="16">
        <v>0</v>
      </c>
      <c r="I307" s="16">
        <v>0</v>
      </c>
    </row>
    <row r="308" spans="1:9" x14ac:dyDescent="0.3">
      <c r="A308" s="6">
        <v>70</v>
      </c>
      <c r="B308" t="s">
        <v>461</v>
      </c>
      <c r="C308" t="s">
        <v>462</v>
      </c>
      <c r="D308" t="s">
        <v>15</v>
      </c>
      <c r="E308" s="16">
        <v>13023.52</v>
      </c>
      <c r="F308" s="16">
        <v>0</v>
      </c>
      <c r="G308" s="16">
        <v>0</v>
      </c>
      <c r="H308" s="16">
        <v>0</v>
      </c>
      <c r="I308" s="16">
        <v>13023.52</v>
      </c>
    </row>
    <row r="309" spans="1:9" x14ac:dyDescent="0.3">
      <c r="A309" s="6">
        <v>70</v>
      </c>
      <c r="B309" t="s">
        <v>461</v>
      </c>
      <c r="C309" t="s">
        <v>463</v>
      </c>
      <c r="D309" t="s">
        <v>17</v>
      </c>
      <c r="E309" s="16">
        <v>0</v>
      </c>
      <c r="F309" s="16">
        <v>4592.68</v>
      </c>
      <c r="G309" s="16">
        <v>0</v>
      </c>
      <c r="H309" s="16">
        <v>0</v>
      </c>
      <c r="I309" s="16">
        <v>4592.68</v>
      </c>
    </row>
    <row r="310" spans="1:9" x14ac:dyDescent="0.3">
      <c r="A310" s="6">
        <v>70</v>
      </c>
      <c r="B310" t="s">
        <v>461</v>
      </c>
      <c r="C310" t="s">
        <v>464</v>
      </c>
      <c r="D310" t="s">
        <v>19</v>
      </c>
      <c r="E310" s="16">
        <v>0</v>
      </c>
      <c r="F310" s="16">
        <v>564.99</v>
      </c>
      <c r="G310" s="16">
        <v>0</v>
      </c>
      <c r="H310" s="16">
        <v>0</v>
      </c>
      <c r="I310" s="16">
        <v>564.99</v>
      </c>
    </row>
    <row r="311" spans="1:9" x14ac:dyDescent="0.3">
      <c r="A311" s="6">
        <v>71</v>
      </c>
      <c r="B311" t="s">
        <v>465</v>
      </c>
      <c r="C311" t="s">
        <v>466</v>
      </c>
      <c r="D311" t="s">
        <v>15</v>
      </c>
      <c r="E311" s="16">
        <v>8780.61</v>
      </c>
      <c r="F311" s="16">
        <v>1069.8</v>
      </c>
      <c r="G311" s="16">
        <v>0</v>
      </c>
      <c r="H311" s="16">
        <v>0</v>
      </c>
      <c r="I311" s="16">
        <v>9850.41</v>
      </c>
    </row>
    <row r="312" spans="1:9" x14ac:dyDescent="0.3">
      <c r="A312" s="6">
        <v>71</v>
      </c>
      <c r="B312" t="s">
        <v>465</v>
      </c>
      <c r="C312" t="s">
        <v>467</v>
      </c>
      <c r="D312" t="s">
        <v>468</v>
      </c>
      <c r="E312" s="16">
        <v>0</v>
      </c>
      <c r="F312" s="16">
        <v>0</v>
      </c>
      <c r="G312" s="16">
        <v>0</v>
      </c>
      <c r="H312" s="16">
        <v>0</v>
      </c>
      <c r="I312" s="16">
        <v>0</v>
      </c>
    </row>
    <row r="313" spans="1:9" x14ac:dyDescent="0.3">
      <c r="A313" s="6">
        <v>71</v>
      </c>
      <c r="B313" t="s">
        <v>465</v>
      </c>
      <c r="C313" t="s">
        <v>469</v>
      </c>
      <c r="D313" t="s">
        <v>470</v>
      </c>
      <c r="E313" s="16">
        <v>35500</v>
      </c>
      <c r="F313" s="16">
        <v>0</v>
      </c>
      <c r="G313" s="16">
        <v>0</v>
      </c>
      <c r="H313" s="16">
        <v>0</v>
      </c>
      <c r="I313" s="16">
        <v>35500</v>
      </c>
    </row>
    <row r="314" spans="1:9" x14ac:dyDescent="0.3">
      <c r="A314" s="6">
        <v>71</v>
      </c>
      <c r="B314" t="s">
        <v>465</v>
      </c>
      <c r="C314" t="s">
        <v>471</v>
      </c>
      <c r="D314" t="s">
        <v>25</v>
      </c>
      <c r="E314" s="16">
        <v>0</v>
      </c>
      <c r="F314" s="16">
        <v>0</v>
      </c>
      <c r="G314" s="16">
        <v>9788.76</v>
      </c>
      <c r="H314" s="16">
        <v>0</v>
      </c>
      <c r="I314" s="16">
        <v>9788.76</v>
      </c>
    </row>
    <row r="315" spans="1:9" x14ac:dyDescent="0.3">
      <c r="A315" s="6">
        <v>71</v>
      </c>
      <c r="B315" t="s">
        <v>465</v>
      </c>
      <c r="C315" t="s">
        <v>472</v>
      </c>
      <c r="D315" t="s">
        <v>65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</row>
    <row r="316" spans="1:9" x14ac:dyDescent="0.3">
      <c r="A316" s="6">
        <v>71</v>
      </c>
      <c r="B316" t="s">
        <v>465</v>
      </c>
      <c r="C316" t="s">
        <v>473</v>
      </c>
      <c r="D316" t="s">
        <v>27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</row>
    <row r="317" spans="1:9" x14ac:dyDescent="0.3">
      <c r="A317" s="6">
        <v>71</v>
      </c>
      <c r="B317" t="s">
        <v>465</v>
      </c>
      <c r="C317" t="s">
        <v>474</v>
      </c>
      <c r="D317" t="s">
        <v>475</v>
      </c>
      <c r="E317" s="16">
        <v>0</v>
      </c>
      <c r="F317" s="16">
        <v>0</v>
      </c>
      <c r="G317" s="16">
        <v>0</v>
      </c>
      <c r="H317" s="16">
        <v>0</v>
      </c>
      <c r="I317" s="16">
        <v>0</v>
      </c>
    </row>
    <row r="318" spans="1:9" x14ac:dyDescent="0.3">
      <c r="A318" s="6">
        <v>72</v>
      </c>
      <c r="B318" t="s">
        <v>476</v>
      </c>
      <c r="C318" t="s">
        <v>477</v>
      </c>
      <c r="D318" t="s">
        <v>15</v>
      </c>
      <c r="E318" s="16">
        <v>1653.81</v>
      </c>
      <c r="F318" s="16">
        <v>0</v>
      </c>
      <c r="G318" s="16">
        <v>0</v>
      </c>
      <c r="H318" s="16">
        <v>0</v>
      </c>
      <c r="I318" s="16">
        <v>1653.81</v>
      </c>
    </row>
    <row r="319" spans="1:9" x14ac:dyDescent="0.3">
      <c r="A319" s="6">
        <v>72</v>
      </c>
      <c r="B319" t="s">
        <v>476</v>
      </c>
      <c r="C319" t="s">
        <v>478</v>
      </c>
      <c r="D319" t="s">
        <v>17</v>
      </c>
      <c r="E319" s="16">
        <v>16215</v>
      </c>
      <c r="F319" s="16">
        <v>0</v>
      </c>
      <c r="G319" s="16">
        <v>0</v>
      </c>
      <c r="H319" s="16">
        <v>0</v>
      </c>
      <c r="I319" s="16">
        <v>16215</v>
      </c>
    </row>
    <row r="320" spans="1:9" x14ac:dyDescent="0.3">
      <c r="A320" s="6">
        <v>72</v>
      </c>
      <c r="B320" t="s">
        <v>476</v>
      </c>
      <c r="C320" t="s">
        <v>479</v>
      </c>
      <c r="D320" t="s">
        <v>19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</row>
    <row r="321" spans="1:9" x14ac:dyDescent="0.3">
      <c r="A321" s="6">
        <v>72</v>
      </c>
      <c r="B321" t="s">
        <v>476</v>
      </c>
      <c r="C321" t="s">
        <v>480</v>
      </c>
      <c r="D321" t="s">
        <v>65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</row>
    <row r="322" spans="1:9" x14ac:dyDescent="0.3">
      <c r="A322" s="6">
        <v>73</v>
      </c>
      <c r="B322" t="s">
        <v>481</v>
      </c>
      <c r="C322" t="s">
        <v>482</v>
      </c>
      <c r="D322" t="s">
        <v>15</v>
      </c>
      <c r="E322" s="16">
        <v>2850</v>
      </c>
      <c r="F322" s="16">
        <v>0</v>
      </c>
      <c r="G322" s="16">
        <v>0</v>
      </c>
      <c r="H322" s="16">
        <v>0</v>
      </c>
      <c r="I322" s="16">
        <v>2850</v>
      </c>
    </row>
    <row r="323" spans="1:9" x14ac:dyDescent="0.3">
      <c r="A323" s="6">
        <v>73</v>
      </c>
      <c r="B323" t="s">
        <v>481</v>
      </c>
      <c r="C323" t="s">
        <v>483</v>
      </c>
      <c r="D323" t="s">
        <v>23</v>
      </c>
      <c r="E323" s="16">
        <v>8785.76</v>
      </c>
      <c r="F323" s="16">
        <v>0</v>
      </c>
      <c r="G323" s="16">
        <v>0</v>
      </c>
      <c r="H323" s="16">
        <v>0</v>
      </c>
      <c r="I323" s="16">
        <v>8785.76</v>
      </c>
    </row>
    <row r="324" spans="1:9" x14ac:dyDescent="0.3">
      <c r="A324" s="6">
        <v>73</v>
      </c>
      <c r="B324" t="s">
        <v>481</v>
      </c>
      <c r="C324" t="s">
        <v>484</v>
      </c>
      <c r="D324" t="s">
        <v>32</v>
      </c>
      <c r="E324" s="16">
        <v>12248.64</v>
      </c>
      <c r="F324" s="16">
        <v>1886.4</v>
      </c>
      <c r="G324" s="16">
        <v>0</v>
      </c>
      <c r="H324" s="16">
        <v>0</v>
      </c>
      <c r="I324" s="16">
        <v>14135.03</v>
      </c>
    </row>
    <row r="325" spans="1:9" x14ac:dyDescent="0.3">
      <c r="A325" s="6">
        <v>73</v>
      </c>
      <c r="B325" t="s">
        <v>481</v>
      </c>
      <c r="C325" t="s">
        <v>485</v>
      </c>
      <c r="D325" t="s">
        <v>19</v>
      </c>
      <c r="E325" s="16">
        <v>0</v>
      </c>
      <c r="F325" s="16">
        <v>1056.27</v>
      </c>
      <c r="G325" s="16">
        <v>2699.16</v>
      </c>
      <c r="H325" s="16">
        <v>0</v>
      </c>
      <c r="I325" s="16">
        <v>3755.43</v>
      </c>
    </row>
    <row r="326" spans="1:9" x14ac:dyDescent="0.3">
      <c r="A326" s="6">
        <v>74</v>
      </c>
      <c r="B326" t="s">
        <v>486</v>
      </c>
      <c r="C326" t="s">
        <v>487</v>
      </c>
      <c r="D326" t="s">
        <v>15</v>
      </c>
      <c r="E326" s="16">
        <v>5000</v>
      </c>
      <c r="F326" s="16">
        <v>0</v>
      </c>
      <c r="G326" s="16">
        <v>0</v>
      </c>
      <c r="H326" s="16">
        <v>42616.18</v>
      </c>
      <c r="I326" s="16">
        <v>47616.18</v>
      </c>
    </row>
    <row r="327" spans="1:9" x14ac:dyDescent="0.3">
      <c r="A327" s="6">
        <v>75</v>
      </c>
      <c r="B327" t="s">
        <v>488</v>
      </c>
      <c r="C327" t="s">
        <v>489</v>
      </c>
      <c r="D327" t="s">
        <v>15</v>
      </c>
      <c r="E327" s="16">
        <v>0</v>
      </c>
      <c r="F327" s="16">
        <v>4792.76</v>
      </c>
      <c r="G327" s="16">
        <v>0</v>
      </c>
      <c r="H327" s="16">
        <v>538.9</v>
      </c>
      <c r="I327" s="16">
        <v>5331.66</v>
      </c>
    </row>
    <row r="328" spans="1:9" x14ac:dyDescent="0.3">
      <c r="A328" s="6">
        <v>75</v>
      </c>
      <c r="B328" t="s">
        <v>488</v>
      </c>
      <c r="C328" t="s">
        <v>490</v>
      </c>
      <c r="D328" t="s">
        <v>491</v>
      </c>
      <c r="E328" s="16">
        <v>0</v>
      </c>
      <c r="F328" s="16">
        <v>500</v>
      </c>
      <c r="G328" s="16">
        <v>0</v>
      </c>
      <c r="H328" s="16">
        <v>0</v>
      </c>
      <c r="I328" s="16">
        <v>500</v>
      </c>
    </row>
    <row r="329" spans="1:9" x14ac:dyDescent="0.3">
      <c r="A329" s="6">
        <v>76</v>
      </c>
      <c r="B329" t="s">
        <v>492</v>
      </c>
      <c r="C329" t="s">
        <v>493</v>
      </c>
      <c r="D329" t="s">
        <v>15</v>
      </c>
      <c r="E329" s="16">
        <v>79353.77</v>
      </c>
      <c r="F329" s="16">
        <v>1131.8399999999999</v>
      </c>
      <c r="G329" s="16">
        <v>0</v>
      </c>
      <c r="H329" s="16">
        <v>0</v>
      </c>
      <c r="I329" s="16">
        <v>80485.61</v>
      </c>
    </row>
    <row r="330" spans="1:9" x14ac:dyDescent="0.3">
      <c r="A330" s="6">
        <v>76</v>
      </c>
      <c r="B330" t="s">
        <v>492</v>
      </c>
      <c r="C330" t="s">
        <v>494</v>
      </c>
      <c r="D330" t="s">
        <v>17</v>
      </c>
      <c r="E330" s="16">
        <v>20880</v>
      </c>
      <c r="F330" s="16">
        <v>0</v>
      </c>
      <c r="G330" s="16">
        <v>0</v>
      </c>
      <c r="H330" s="16">
        <v>0</v>
      </c>
      <c r="I330" s="16">
        <v>20880</v>
      </c>
    </row>
    <row r="331" spans="1:9" x14ac:dyDescent="0.3">
      <c r="A331" s="6">
        <v>76</v>
      </c>
      <c r="B331" t="s">
        <v>492</v>
      </c>
      <c r="C331" t="s">
        <v>495</v>
      </c>
      <c r="D331" t="s">
        <v>19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</row>
    <row r="332" spans="1:9" x14ac:dyDescent="0.3">
      <c r="A332" s="6">
        <v>76</v>
      </c>
      <c r="B332" t="s">
        <v>492</v>
      </c>
      <c r="C332" t="s">
        <v>496</v>
      </c>
      <c r="D332" t="s">
        <v>65</v>
      </c>
      <c r="E332" s="16">
        <v>0</v>
      </c>
      <c r="F332" s="16">
        <v>0</v>
      </c>
      <c r="G332" s="16">
        <v>0</v>
      </c>
      <c r="H332" s="16">
        <v>0</v>
      </c>
      <c r="I332" s="16">
        <v>0</v>
      </c>
    </row>
    <row r="333" spans="1:9" x14ac:dyDescent="0.3">
      <c r="A333" s="6">
        <v>76</v>
      </c>
      <c r="B333" t="s">
        <v>492</v>
      </c>
      <c r="C333" t="s">
        <v>497</v>
      </c>
      <c r="D333" t="s">
        <v>498</v>
      </c>
      <c r="E333" s="16">
        <v>0</v>
      </c>
      <c r="F333" s="16">
        <v>0</v>
      </c>
      <c r="G333" s="16">
        <v>0</v>
      </c>
      <c r="H333" s="16">
        <v>0</v>
      </c>
      <c r="I333" s="16">
        <v>0</v>
      </c>
    </row>
    <row r="334" spans="1:9" x14ac:dyDescent="0.3">
      <c r="A334" s="6">
        <v>77</v>
      </c>
      <c r="B334" t="s">
        <v>499</v>
      </c>
      <c r="C334" t="s">
        <v>500</v>
      </c>
      <c r="D334" t="s">
        <v>15</v>
      </c>
      <c r="E334" s="16">
        <v>0</v>
      </c>
      <c r="F334" s="16">
        <v>962.13</v>
      </c>
      <c r="G334" s="16">
        <v>0</v>
      </c>
      <c r="H334" s="16">
        <v>0</v>
      </c>
      <c r="I334" s="16">
        <v>962.13</v>
      </c>
    </row>
    <row r="335" spans="1:9" x14ac:dyDescent="0.3">
      <c r="A335" s="6">
        <v>77</v>
      </c>
      <c r="B335" t="s">
        <v>499</v>
      </c>
      <c r="C335" t="s">
        <v>501</v>
      </c>
      <c r="D335" t="s">
        <v>17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</row>
    <row r="336" spans="1:9" x14ac:dyDescent="0.3">
      <c r="A336" s="6">
        <v>77</v>
      </c>
      <c r="B336" t="s">
        <v>499</v>
      </c>
      <c r="C336" t="s">
        <v>502</v>
      </c>
      <c r="D336" t="s">
        <v>19</v>
      </c>
      <c r="E336" s="16">
        <v>0</v>
      </c>
      <c r="F336" s="16">
        <v>1432.95</v>
      </c>
      <c r="G336" s="16">
        <v>1133.72</v>
      </c>
      <c r="H336" s="16">
        <v>0</v>
      </c>
      <c r="I336" s="16">
        <v>2566.67</v>
      </c>
    </row>
    <row r="337" spans="1:9" x14ac:dyDescent="0.3">
      <c r="A337" s="6">
        <v>78</v>
      </c>
      <c r="B337" t="s">
        <v>503</v>
      </c>
      <c r="C337" t="s">
        <v>504</v>
      </c>
      <c r="D337" t="s">
        <v>15</v>
      </c>
      <c r="E337" s="16">
        <v>1708.26</v>
      </c>
      <c r="F337" s="16">
        <v>0</v>
      </c>
      <c r="G337" s="16">
        <v>0</v>
      </c>
      <c r="H337" s="16">
        <v>0</v>
      </c>
      <c r="I337" s="16">
        <v>1708.26</v>
      </c>
    </row>
    <row r="338" spans="1:9" x14ac:dyDescent="0.3">
      <c r="A338" s="6">
        <v>79</v>
      </c>
      <c r="B338" t="s">
        <v>505</v>
      </c>
      <c r="C338" t="s">
        <v>506</v>
      </c>
      <c r="D338" t="s">
        <v>15</v>
      </c>
      <c r="E338" s="16">
        <v>0</v>
      </c>
      <c r="F338" s="16">
        <v>0</v>
      </c>
      <c r="G338" s="16">
        <v>0</v>
      </c>
      <c r="H338" s="16">
        <v>0</v>
      </c>
      <c r="I338" s="16">
        <v>0</v>
      </c>
    </row>
    <row r="339" spans="1:9" x14ac:dyDescent="0.3">
      <c r="A339" s="6">
        <v>79</v>
      </c>
      <c r="B339" t="s">
        <v>505</v>
      </c>
      <c r="C339" t="s">
        <v>507</v>
      </c>
      <c r="D339" t="s">
        <v>23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</row>
    <row r="340" spans="1:9" x14ac:dyDescent="0.3">
      <c r="A340" s="6">
        <v>79</v>
      </c>
      <c r="B340" t="s">
        <v>505</v>
      </c>
      <c r="C340" t="s">
        <v>508</v>
      </c>
      <c r="D340" t="s">
        <v>32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</row>
    <row r="341" spans="1:9" x14ac:dyDescent="0.3">
      <c r="A341" s="6">
        <v>79</v>
      </c>
      <c r="B341" t="s">
        <v>505</v>
      </c>
      <c r="C341" t="s">
        <v>509</v>
      </c>
      <c r="D341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</row>
    <row r="342" spans="1:9" x14ac:dyDescent="0.3">
      <c r="A342" s="6">
        <v>79</v>
      </c>
      <c r="B342" t="s">
        <v>505</v>
      </c>
      <c r="C342" t="s">
        <v>510</v>
      </c>
      <c r="D342" t="s">
        <v>173</v>
      </c>
      <c r="E342" s="16">
        <v>0</v>
      </c>
      <c r="F342" s="16">
        <v>0</v>
      </c>
      <c r="G342" s="16">
        <v>0</v>
      </c>
      <c r="H342" s="16">
        <v>0</v>
      </c>
      <c r="I342" s="16">
        <v>0</v>
      </c>
    </row>
    <row r="343" spans="1:9" x14ac:dyDescent="0.3">
      <c r="A343" s="6">
        <v>79</v>
      </c>
      <c r="B343" t="s">
        <v>505</v>
      </c>
      <c r="C343" t="s">
        <v>511</v>
      </c>
      <c r="D343" t="s">
        <v>175</v>
      </c>
      <c r="E343" s="16">
        <v>0</v>
      </c>
      <c r="F343" s="16">
        <v>0</v>
      </c>
      <c r="G343" s="16">
        <v>0</v>
      </c>
      <c r="H343" s="16">
        <v>0</v>
      </c>
      <c r="I343" s="16">
        <v>0</v>
      </c>
    </row>
    <row r="344" spans="1:9" x14ac:dyDescent="0.3">
      <c r="A344" s="6">
        <v>79</v>
      </c>
      <c r="B344" t="s">
        <v>505</v>
      </c>
      <c r="C344" t="s">
        <v>512</v>
      </c>
      <c r="D344" t="s">
        <v>177</v>
      </c>
      <c r="E344" s="16">
        <v>0</v>
      </c>
      <c r="F344" s="16">
        <v>0</v>
      </c>
      <c r="G344" s="16">
        <v>0</v>
      </c>
      <c r="H344" s="16">
        <v>0</v>
      </c>
      <c r="I344" s="16">
        <v>0</v>
      </c>
    </row>
    <row r="345" spans="1:9" x14ac:dyDescent="0.3">
      <c r="A345" s="6">
        <v>79</v>
      </c>
      <c r="B345" t="s">
        <v>505</v>
      </c>
      <c r="C345" t="s">
        <v>513</v>
      </c>
      <c r="D345" t="s">
        <v>514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</row>
    <row r="346" spans="1:9" x14ac:dyDescent="0.3">
      <c r="A346" s="6">
        <v>79</v>
      </c>
      <c r="B346" t="s">
        <v>505</v>
      </c>
      <c r="C346" t="s">
        <v>515</v>
      </c>
      <c r="D346" t="s">
        <v>19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</row>
    <row r="347" spans="1:9" x14ac:dyDescent="0.3">
      <c r="A347" s="6">
        <v>79</v>
      </c>
      <c r="B347" t="s">
        <v>505</v>
      </c>
      <c r="C347" t="s">
        <v>516</v>
      </c>
      <c r="D347" t="s">
        <v>65</v>
      </c>
      <c r="E347" s="16">
        <v>0</v>
      </c>
      <c r="F347" s="16">
        <v>14428.73</v>
      </c>
      <c r="G347" s="16">
        <v>8522.44</v>
      </c>
      <c r="H347" s="16">
        <v>0</v>
      </c>
      <c r="I347" s="16">
        <v>22951.17</v>
      </c>
    </row>
    <row r="348" spans="1:9" x14ac:dyDescent="0.3">
      <c r="A348" s="6">
        <v>79</v>
      </c>
      <c r="B348" t="s">
        <v>505</v>
      </c>
      <c r="C348" t="s">
        <v>517</v>
      </c>
      <c r="D348" t="s">
        <v>518</v>
      </c>
      <c r="E348" s="16">
        <v>0</v>
      </c>
      <c r="F348" s="16">
        <v>0</v>
      </c>
      <c r="G348" s="16">
        <v>0</v>
      </c>
      <c r="H348" s="16">
        <v>0</v>
      </c>
      <c r="I348" s="16">
        <v>0</v>
      </c>
    </row>
    <row r="349" spans="1:9" x14ac:dyDescent="0.3">
      <c r="A349" s="6">
        <v>80</v>
      </c>
      <c r="B349" t="s">
        <v>519</v>
      </c>
      <c r="C349" t="s">
        <v>520</v>
      </c>
      <c r="D349" t="s">
        <v>15</v>
      </c>
      <c r="E349" s="16">
        <v>0</v>
      </c>
      <c r="F349" s="16">
        <v>90</v>
      </c>
      <c r="G349" s="16">
        <v>2203.12</v>
      </c>
      <c r="H349" s="16">
        <v>0</v>
      </c>
      <c r="I349" s="16">
        <v>2293.12</v>
      </c>
    </row>
    <row r="350" spans="1:9" x14ac:dyDescent="0.3">
      <c r="A350" s="6">
        <v>80</v>
      </c>
      <c r="B350" t="s">
        <v>519</v>
      </c>
      <c r="C350" t="s">
        <v>521</v>
      </c>
      <c r="D350" t="s">
        <v>19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</row>
    <row r="351" spans="1:9" x14ac:dyDescent="0.3">
      <c r="A351" s="6">
        <v>81</v>
      </c>
      <c r="B351" t="s">
        <v>522</v>
      </c>
      <c r="C351" t="s">
        <v>523</v>
      </c>
      <c r="D351" t="s">
        <v>15</v>
      </c>
      <c r="E351" s="16">
        <v>3551.81</v>
      </c>
      <c r="F351" s="16">
        <v>0</v>
      </c>
      <c r="G351" s="16">
        <v>0</v>
      </c>
      <c r="H351" s="16">
        <v>0</v>
      </c>
      <c r="I351" s="16">
        <v>3551.81</v>
      </c>
    </row>
    <row r="352" spans="1:9" x14ac:dyDescent="0.3">
      <c r="A352" s="6">
        <v>81</v>
      </c>
      <c r="B352" t="s">
        <v>522</v>
      </c>
      <c r="C352" t="s">
        <v>524</v>
      </c>
      <c r="D352" t="s">
        <v>19</v>
      </c>
      <c r="E352" s="16">
        <v>0</v>
      </c>
      <c r="F352" s="16">
        <v>0</v>
      </c>
      <c r="G352" s="16">
        <v>0</v>
      </c>
      <c r="H352" s="16">
        <v>0</v>
      </c>
      <c r="I352" s="16">
        <v>0</v>
      </c>
    </row>
    <row r="353" spans="1:9" x14ac:dyDescent="0.3">
      <c r="A353" s="6">
        <v>82</v>
      </c>
      <c r="B353" t="s">
        <v>525</v>
      </c>
      <c r="C353" t="s">
        <v>526</v>
      </c>
      <c r="D353" t="s">
        <v>15</v>
      </c>
      <c r="E353" s="16">
        <v>49400</v>
      </c>
      <c r="F353" s="16">
        <v>0</v>
      </c>
      <c r="G353" s="16">
        <v>0</v>
      </c>
      <c r="H353" s="16">
        <v>0</v>
      </c>
      <c r="I353" s="16">
        <v>49400</v>
      </c>
    </row>
    <row r="354" spans="1:9" x14ac:dyDescent="0.3">
      <c r="A354" s="6">
        <v>82</v>
      </c>
      <c r="B354" t="s">
        <v>525</v>
      </c>
      <c r="C354" t="s">
        <v>527</v>
      </c>
      <c r="D354" t="s">
        <v>23</v>
      </c>
      <c r="E354" s="16">
        <v>48550.01</v>
      </c>
      <c r="F354" s="16">
        <v>5486.82</v>
      </c>
      <c r="G354" s="16">
        <v>0</v>
      </c>
      <c r="H354" s="16">
        <v>0</v>
      </c>
      <c r="I354" s="16">
        <v>54036.83</v>
      </c>
    </row>
    <row r="355" spans="1:9" x14ac:dyDescent="0.3">
      <c r="A355" s="6">
        <v>82</v>
      </c>
      <c r="B355" t="s">
        <v>525</v>
      </c>
      <c r="C355" t="s">
        <v>528</v>
      </c>
      <c r="D355" t="s">
        <v>19</v>
      </c>
      <c r="E355" s="16">
        <v>0</v>
      </c>
      <c r="F355" s="16">
        <v>530.1</v>
      </c>
      <c r="G355" s="16">
        <v>6200</v>
      </c>
      <c r="H355" s="16">
        <v>0</v>
      </c>
      <c r="I355" s="16">
        <v>6730.1</v>
      </c>
    </row>
    <row r="356" spans="1:9" x14ac:dyDescent="0.3">
      <c r="A356" s="6">
        <v>83</v>
      </c>
      <c r="B356" t="s">
        <v>529</v>
      </c>
      <c r="C356" t="s">
        <v>530</v>
      </c>
      <c r="D356" t="s">
        <v>15</v>
      </c>
      <c r="E356" s="16">
        <v>0</v>
      </c>
      <c r="F356" s="16">
        <v>195</v>
      </c>
      <c r="G356" s="16">
        <v>0</v>
      </c>
      <c r="H356" s="16">
        <v>0</v>
      </c>
      <c r="I356" s="16">
        <v>195</v>
      </c>
    </row>
    <row r="357" spans="1:9" x14ac:dyDescent="0.3">
      <c r="A357" s="6">
        <v>83</v>
      </c>
      <c r="B357" t="s">
        <v>529</v>
      </c>
      <c r="C357" t="s">
        <v>531</v>
      </c>
      <c r="D357" t="s">
        <v>19</v>
      </c>
      <c r="E357" s="16">
        <v>0</v>
      </c>
      <c r="F357" s="16">
        <v>1034.98</v>
      </c>
      <c r="G357" s="16">
        <v>0</v>
      </c>
      <c r="H357" s="16">
        <v>0</v>
      </c>
      <c r="I357" s="16">
        <v>1034.98</v>
      </c>
    </row>
    <row r="358" spans="1:9" x14ac:dyDescent="0.3">
      <c r="A358" s="6">
        <v>83</v>
      </c>
      <c r="B358" t="s">
        <v>529</v>
      </c>
      <c r="C358" t="s">
        <v>532</v>
      </c>
      <c r="D358" t="s">
        <v>65</v>
      </c>
      <c r="E358" s="16">
        <v>0</v>
      </c>
      <c r="F358" s="16">
        <v>352.97</v>
      </c>
      <c r="G358" s="16">
        <v>846.82</v>
      </c>
      <c r="H358" s="16">
        <v>0</v>
      </c>
      <c r="I358" s="16">
        <v>1199.79</v>
      </c>
    </row>
    <row r="359" spans="1:9" x14ac:dyDescent="0.3">
      <c r="A359" s="6">
        <v>83</v>
      </c>
      <c r="B359" t="s">
        <v>529</v>
      </c>
      <c r="C359" t="s">
        <v>533</v>
      </c>
      <c r="D359" t="s">
        <v>534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</row>
    <row r="360" spans="1:9" x14ac:dyDescent="0.3">
      <c r="A360" s="6">
        <v>84</v>
      </c>
      <c r="B360" t="s">
        <v>535</v>
      </c>
      <c r="C360" t="s">
        <v>536</v>
      </c>
      <c r="D360" t="s">
        <v>15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</row>
    <row r="361" spans="1:9" x14ac:dyDescent="0.3">
      <c r="A361" s="6">
        <v>84</v>
      </c>
      <c r="B361" t="s">
        <v>535</v>
      </c>
      <c r="C361" t="s">
        <v>537</v>
      </c>
      <c r="D361" t="s">
        <v>23</v>
      </c>
      <c r="E361" s="16">
        <v>0</v>
      </c>
      <c r="F361" s="16">
        <v>0</v>
      </c>
      <c r="G361" s="16">
        <v>39787</v>
      </c>
      <c r="H361" s="16">
        <v>0</v>
      </c>
      <c r="I361" s="16">
        <v>39787</v>
      </c>
    </row>
    <row r="362" spans="1:9" x14ac:dyDescent="0.3">
      <c r="A362" s="6">
        <v>84</v>
      </c>
      <c r="B362" t="s">
        <v>535</v>
      </c>
      <c r="C362" t="s">
        <v>538</v>
      </c>
      <c r="D362" t="s">
        <v>104</v>
      </c>
      <c r="E362" s="16">
        <v>0</v>
      </c>
      <c r="F362" s="16">
        <v>2065.71</v>
      </c>
      <c r="G362" s="16">
        <v>0</v>
      </c>
      <c r="H362" s="16">
        <v>0</v>
      </c>
      <c r="I362" s="16">
        <v>2065.71</v>
      </c>
    </row>
    <row r="363" spans="1:9" x14ac:dyDescent="0.3">
      <c r="A363" s="6">
        <v>84</v>
      </c>
      <c r="B363" t="s">
        <v>535</v>
      </c>
      <c r="C363" t="s">
        <v>539</v>
      </c>
      <c r="D363" t="s">
        <v>540</v>
      </c>
      <c r="E363" s="16">
        <v>0</v>
      </c>
      <c r="F363" s="16">
        <v>3575</v>
      </c>
      <c r="G363" s="16">
        <v>0</v>
      </c>
      <c r="H363" s="16">
        <v>0</v>
      </c>
      <c r="I363" s="16">
        <v>3575</v>
      </c>
    </row>
    <row r="364" spans="1:9" x14ac:dyDescent="0.3">
      <c r="A364" s="6">
        <v>84</v>
      </c>
      <c r="B364" t="s">
        <v>535</v>
      </c>
      <c r="C364" t="s">
        <v>541</v>
      </c>
      <c r="D364" t="s">
        <v>542</v>
      </c>
      <c r="E364" s="16">
        <v>0</v>
      </c>
      <c r="F364" s="16">
        <v>0</v>
      </c>
      <c r="G364" s="16">
        <v>0</v>
      </c>
      <c r="H364" s="16">
        <v>0</v>
      </c>
      <c r="I364" s="16">
        <v>0</v>
      </c>
    </row>
    <row r="365" spans="1:9" x14ac:dyDescent="0.3">
      <c r="A365" s="6">
        <v>85</v>
      </c>
      <c r="B365" t="s">
        <v>543</v>
      </c>
      <c r="C365" t="s">
        <v>544</v>
      </c>
      <c r="D365" t="s">
        <v>15</v>
      </c>
      <c r="E365" s="16">
        <v>800</v>
      </c>
      <c r="F365" s="16">
        <v>0</v>
      </c>
      <c r="G365" s="16">
        <v>0</v>
      </c>
      <c r="H365" s="16">
        <v>0</v>
      </c>
      <c r="I365" s="16">
        <v>800</v>
      </c>
    </row>
    <row r="366" spans="1:9" x14ac:dyDescent="0.3">
      <c r="A366" s="6">
        <v>85</v>
      </c>
      <c r="B366" t="s">
        <v>543</v>
      </c>
      <c r="C366" t="s">
        <v>545</v>
      </c>
      <c r="D366" t="s">
        <v>17</v>
      </c>
      <c r="E366" s="16">
        <v>378.87</v>
      </c>
      <c r="F366" s="16">
        <v>0</v>
      </c>
      <c r="G366" s="16">
        <v>0</v>
      </c>
      <c r="H366" s="16">
        <v>0</v>
      </c>
      <c r="I366" s="16">
        <v>378.87</v>
      </c>
    </row>
    <row r="367" spans="1:9" x14ac:dyDescent="0.3">
      <c r="A367" s="6">
        <v>85</v>
      </c>
      <c r="B367" t="s">
        <v>543</v>
      </c>
      <c r="C367" t="s">
        <v>546</v>
      </c>
      <c r="D367" t="s">
        <v>19</v>
      </c>
      <c r="E367" s="16">
        <v>0</v>
      </c>
      <c r="F367" s="16">
        <v>533.04999999999995</v>
      </c>
      <c r="G367" s="16">
        <v>1368.17</v>
      </c>
      <c r="H367" s="16">
        <v>0</v>
      </c>
      <c r="I367" s="16">
        <v>1901.22</v>
      </c>
    </row>
    <row r="368" spans="1:9" x14ac:dyDescent="0.3">
      <c r="A368" s="6">
        <v>85</v>
      </c>
      <c r="B368" t="s">
        <v>543</v>
      </c>
      <c r="C368" t="s">
        <v>547</v>
      </c>
      <c r="D368" t="s">
        <v>548</v>
      </c>
      <c r="E368" s="16">
        <v>0</v>
      </c>
      <c r="F368" s="16">
        <v>0</v>
      </c>
      <c r="G368" s="16">
        <v>0</v>
      </c>
      <c r="H368" s="16">
        <v>0</v>
      </c>
      <c r="I368" s="16">
        <v>0</v>
      </c>
    </row>
    <row r="369" spans="1:9" x14ac:dyDescent="0.3">
      <c r="A369" s="6">
        <v>86</v>
      </c>
      <c r="B369" t="s">
        <v>549</v>
      </c>
      <c r="C369" t="s">
        <v>550</v>
      </c>
      <c r="D369" t="s">
        <v>15</v>
      </c>
      <c r="E369" s="16">
        <v>143.43</v>
      </c>
      <c r="F369" s="16">
        <v>829.99</v>
      </c>
      <c r="G369" s="16">
        <v>21.08</v>
      </c>
      <c r="H369" s="16">
        <v>0</v>
      </c>
      <c r="I369" s="16">
        <v>994.5</v>
      </c>
    </row>
    <row r="370" spans="1:9" x14ac:dyDescent="0.3">
      <c r="A370" s="6">
        <v>87</v>
      </c>
      <c r="B370" t="s">
        <v>551</v>
      </c>
      <c r="C370" t="s">
        <v>552</v>
      </c>
      <c r="D370" t="s">
        <v>15</v>
      </c>
      <c r="E370" s="16">
        <v>34595.019999999997</v>
      </c>
      <c r="F370" s="16">
        <v>356.56</v>
      </c>
      <c r="G370" s="16">
        <v>0</v>
      </c>
      <c r="H370" s="16">
        <v>0</v>
      </c>
      <c r="I370" s="16">
        <v>34951.57</v>
      </c>
    </row>
    <row r="371" spans="1:9" x14ac:dyDescent="0.3">
      <c r="A371" s="6">
        <v>87</v>
      </c>
      <c r="B371" t="s">
        <v>551</v>
      </c>
      <c r="C371" t="s">
        <v>553</v>
      </c>
      <c r="D371" t="s">
        <v>23</v>
      </c>
      <c r="E371" s="16">
        <v>20477.62</v>
      </c>
      <c r="F371" s="16">
        <v>0</v>
      </c>
      <c r="G371" s="16">
        <v>0</v>
      </c>
      <c r="H371" s="16">
        <v>0</v>
      </c>
      <c r="I371" s="16">
        <v>20477.62</v>
      </c>
    </row>
    <row r="372" spans="1:9" x14ac:dyDescent="0.3">
      <c r="A372" s="6">
        <v>87</v>
      </c>
      <c r="B372" t="s">
        <v>551</v>
      </c>
      <c r="C372" t="s">
        <v>554</v>
      </c>
      <c r="D372" t="s">
        <v>32</v>
      </c>
      <c r="E372" s="16">
        <v>0</v>
      </c>
      <c r="F372" s="16">
        <v>0</v>
      </c>
      <c r="G372" s="16">
        <v>0</v>
      </c>
      <c r="H372" s="16">
        <v>0</v>
      </c>
      <c r="I372" s="16">
        <v>0</v>
      </c>
    </row>
    <row r="373" spans="1:9" x14ac:dyDescent="0.3">
      <c r="A373" s="6">
        <v>88</v>
      </c>
      <c r="B373" t="s">
        <v>555</v>
      </c>
      <c r="C373" t="s">
        <v>556</v>
      </c>
      <c r="D373" t="s">
        <v>15</v>
      </c>
      <c r="E373" s="16">
        <v>18705.740000000002</v>
      </c>
      <c r="F373" s="16">
        <v>805.84</v>
      </c>
      <c r="G373" s="16">
        <v>35960.97</v>
      </c>
      <c r="H373" s="16">
        <v>0</v>
      </c>
      <c r="I373" s="16">
        <v>55472.55</v>
      </c>
    </row>
    <row r="374" spans="1:9" x14ac:dyDescent="0.3">
      <c r="A374" s="6">
        <v>88</v>
      </c>
      <c r="B374" t="s">
        <v>555</v>
      </c>
      <c r="C374" t="s">
        <v>557</v>
      </c>
      <c r="D374" t="s">
        <v>17</v>
      </c>
      <c r="E374" s="16">
        <v>5225.99</v>
      </c>
      <c r="F374" s="16">
        <v>40745.620000000003</v>
      </c>
      <c r="G374" s="16">
        <v>0</v>
      </c>
      <c r="H374" s="16">
        <v>0</v>
      </c>
      <c r="I374" s="16">
        <v>45971.61</v>
      </c>
    </row>
    <row r="375" spans="1:9" x14ac:dyDescent="0.3">
      <c r="A375" s="6">
        <v>88</v>
      </c>
      <c r="B375" t="s">
        <v>555</v>
      </c>
      <c r="C375" t="s">
        <v>558</v>
      </c>
      <c r="D375" t="s">
        <v>19</v>
      </c>
      <c r="E375" s="16">
        <v>0</v>
      </c>
      <c r="F375" s="16">
        <v>0</v>
      </c>
      <c r="G375" s="16">
        <v>3333.1</v>
      </c>
      <c r="H375" s="16">
        <v>0</v>
      </c>
      <c r="I375" s="16">
        <v>3333.1</v>
      </c>
    </row>
    <row r="376" spans="1:9" x14ac:dyDescent="0.3">
      <c r="A376" s="6">
        <v>89</v>
      </c>
      <c r="B376" t="s">
        <v>559</v>
      </c>
      <c r="C376" t="s">
        <v>560</v>
      </c>
      <c r="D376" t="s">
        <v>23</v>
      </c>
      <c r="E376" s="16">
        <v>61470</v>
      </c>
      <c r="F376" s="16">
        <v>0</v>
      </c>
      <c r="G376" s="16">
        <v>0</v>
      </c>
      <c r="H376" s="16">
        <v>0</v>
      </c>
      <c r="I376" s="16">
        <v>61470</v>
      </c>
    </row>
    <row r="377" spans="1:9" x14ac:dyDescent="0.3">
      <c r="A377" s="6">
        <v>89</v>
      </c>
      <c r="B377" t="s">
        <v>559</v>
      </c>
      <c r="C377" t="s">
        <v>561</v>
      </c>
      <c r="D377" t="s">
        <v>134</v>
      </c>
      <c r="E377" s="16">
        <v>2260.31</v>
      </c>
      <c r="F377" s="16">
        <v>0</v>
      </c>
      <c r="G377" s="16">
        <v>0</v>
      </c>
      <c r="H377" s="16">
        <v>0</v>
      </c>
      <c r="I377" s="16">
        <v>2260.31</v>
      </c>
    </row>
    <row r="378" spans="1:9" x14ac:dyDescent="0.3">
      <c r="A378" s="6">
        <v>89</v>
      </c>
      <c r="B378" t="s">
        <v>559</v>
      </c>
      <c r="C378" t="s">
        <v>562</v>
      </c>
      <c r="D378" t="s">
        <v>19</v>
      </c>
      <c r="E378" s="16">
        <v>0</v>
      </c>
      <c r="F378" s="16">
        <v>0</v>
      </c>
      <c r="G378" s="16">
        <v>0</v>
      </c>
      <c r="H378" s="16">
        <v>0</v>
      </c>
      <c r="I378" s="16">
        <v>0</v>
      </c>
    </row>
    <row r="379" spans="1:9" x14ac:dyDescent="0.3">
      <c r="A379" s="6">
        <v>89</v>
      </c>
      <c r="B379" t="s">
        <v>559</v>
      </c>
      <c r="C379" t="s">
        <v>563</v>
      </c>
      <c r="D379" t="s">
        <v>564</v>
      </c>
      <c r="E379" s="16">
        <v>0</v>
      </c>
      <c r="F379" s="16">
        <v>0</v>
      </c>
      <c r="G379" s="16">
        <v>0</v>
      </c>
      <c r="H379" s="16">
        <v>0</v>
      </c>
      <c r="I379" s="16">
        <v>0</v>
      </c>
    </row>
    <row r="380" spans="1:9" x14ac:dyDescent="0.3">
      <c r="A380" s="6">
        <v>90</v>
      </c>
      <c r="B380" t="s">
        <v>565</v>
      </c>
      <c r="C380" t="s">
        <v>566</v>
      </c>
      <c r="D380" t="s">
        <v>15</v>
      </c>
      <c r="E380" s="16">
        <v>798</v>
      </c>
      <c r="F380" s="16">
        <v>0</v>
      </c>
      <c r="G380" s="16">
        <v>0</v>
      </c>
      <c r="H380" s="16">
        <v>0</v>
      </c>
      <c r="I380" s="16">
        <v>798</v>
      </c>
    </row>
    <row r="381" spans="1:9" x14ac:dyDescent="0.3">
      <c r="A381" s="6">
        <v>90</v>
      </c>
      <c r="B381" t="s">
        <v>565</v>
      </c>
      <c r="C381" t="s">
        <v>567</v>
      </c>
      <c r="D381" t="s">
        <v>17</v>
      </c>
      <c r="E381" s="16">
        <v>2123.46</v>
      </c>
      <c r="F381" s="16">
        <v>0</v>
      </c>
      <c r="G381" s="16">
        <v>0</v>
      </c>
      <c r="H381" s="16">
        <v>0</v>
      </c>
      <c r="I381" s="16">
        <v>2123.46</v>
      </c>
    </row>
    <row r="382" spans="1:9" x14ac:dyDescent="0.3">
      <c r="A382" s="6">
        <v>90</v>
      </c>
      <c r="B382" t="s">
        <v>565</v>
      </c>
      <c r="C382" t="s">
        <v>568</v>
      </c>
      <c r="D382" t="s">
        <v>569</v>
      </c>
      <c r="E382" s="16">
        <v>0</v>
      </c>
      <c r="F382" s="16">
        <v>0</v>
      </c>
      <c r="G382" s="16">
        <v>0</v>
      </c>
      <c r="H382" s="16">
        <v>0</v>
      </c>
      <c r="I382" s="16">
        <v>0</v>
      </c>
    </row>
    <row r="383" spans="1:9" x14ac:dyDescent="0.3">
      <c r="A383" s="6">
        <v>91</v>
      </c>
      <c r="B383" t="s">
        <v>570</v>
      </c>
      <c r="C383" t="s">
        <v>571</v>
      </c>
      <c r="D383" t="s">
        <v>15</v>
      </c>
      <c r="E383" s="16">
        <v>38128.32</v>
      </c>
      <c r="F383" s="16">
        <v>778.35</v>
      </c>
      <c r="G383" s="16">
        <v>0</v>
      </c>
      <c r="H383" s="16">
        <v>0</v>
      </c>
      <c r="I383" s="16">
        <v>38906.67</v>
      </c>
    </row>
    <row r="384" spans="1:9" x14ac:dyDescent="0.3">
      <c r="A384" s="6">
        <v>91</v>
      </c>
      <c r="B384" t="s">
        <v>570</v>
      </c>
      <c r="C384" t="s">
        <v>572</v>
      </c>
      <c r="D384" t="s">
        <v>17</v>
      </c>
      <c r="E384" s="16">
        <v>0</v>
      </c>
      <c r="F384" s="16">
        <v>0</v>
      </c>
      <c r="G384" s="16">
        <v>0</v>
      </c>
      <c r="H384" s="16">
        <v>0</v>
      </c>
      <c r="I384" s="16">
        <v>0</v>
      </c>
    </row>
    <row r="385" spans="1:9" x14ac:dyDescent="0.3">
      <c r="A385" s="6">
        <v>91</v>
      </c>
      <c r="B385" t="s">
        <v>570</v>
      </c>
      <c r="C385" t="s">
        <v>573</v>
      </c>
      <c r="D385" t="s">
        <v>19</v>
      </c>
      <c r="E385" s="16">
        <v>0</v>
      </c>
      <c r="F385" s="16">
        <v>0</v>
      </c>
      <c r="G385" s="16">
        <v>0</v>
      </c>
      <c r="H385" s="16">
        <v>0</v>
      </c>
      <c r="I385" s="16">
        <v>0</v>
      </c>
    </row>
    <row r="386" spans="1:9" x14ac:dyDescent="0.3">
      <c r="A386" s="6">
        <v>92</v>
      </c>
      <c r="B386" t="s">
        <v>574</v>
      </c>
      <c r="C386" t="s">
        <v>575</v>
      </c>
      <c r="D386" t="s">
        <v>15</v>
      </c>
      <c r="E386" s="16">
        <v>0</v>
      </c>
      <c r="F386" s="16">
        <v>0</v>
      </c>
      <c r="G386" s="16">
        <v>0</v>
      </c>
      <c r="H386" s="16">
        <v>0</v>
      </c>
      <c r="I386" s="16">
        <v>0</v>
      </c>
    </row>
    <row r="387" spans="1:9" x14ac:dyDescent="0.3">
      <c r="A387" s="6">
        <v>92</v>
      </c>
      <c r="B387" t="s">
        <v>574</v>
      </c>
      <c r="C387" t="s">
        <v>576</v>
      </c>
      <c r="D387" t="s">
        <v>17</v>
      </c>
      <c r="E387" s="16">
        <v>0</v>
      </c>
      <c r="F387" s="16">
        <v>0</v>
      </c>
      <c r="G387" s="16">
        <v>0</v>
      </c>
      <c r="H387" s="16">
        <v>0</v>
      </c>
      <c r="I387" s="16">
        <v>0</v>
      </c>
    </row>
    <row r="388" spans="1:9" x14ac:dyDescent="0.3">
      <c r="A388" s="6">
        <v>92</v>
      </c>
      <c r="B388" t="s">
        <v>574</v>
      </c>
      <c r="C388" t="s">
        <v>577</v>
      </c>
      <c r="D388" t="s">
        <v>19</v>
      </c>
      <c r="E388" s="16">
        <v>0</v>
      </c>
      <c r="F388" s="16">
        <v>0</v>
      </c>
      <c r="G388" s="16">
        <v>0</v>
      </c>
      <c r="H388" s="16">
        <v>0</v>
      </c>
      <c r="I388" s="16">
        <v>0</v>
      </c>
    </row>
    <row r="389" spans="1:9" s="5" customFormat="1" x14ac:dyDescent="0.3">
      <c r="A389" s="7"/>
      <c r="B389" s="5" t="s">
        <v>732</v>
      </c>
      <c r="E389" s="20">
        <v>1364749.9800000002</v>
      </c>
      <c r="F389" s="20">
        <v>950834.4</v>
      </c>
      <c r="G389" s="20">
        <v>567121.64999999991</v>
      </c>
      <c r="H389" s="20">
        <v>459153.55</v>
      </c>
      <c r="I389" s="20">
        <v>3341859.4799999995</v>
      </c>
    </row>
    <row r="393" spans="1:9" s="5" customFormat="1" x14ac:dyDescent="0.3">
      <c r="A393" s="7"/>
      <c r="E393" s="20"/>
      <c r="F393" s="20"/>
      <c r="G393" s="20"/>
      <c r="H393" s="20"/>
      <c r="I393" s="20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92"/>
  <sheetViews>
    <sheetView workbookViewId="0">
      <pane ySplit="1" topLeftCell="A358" activePane="bottomLeft" state="frozen"/>
      <selection pane="bottomLeft" activeCell="A389" sqref="A389:XFD389"/>
    </sheetView>
  </sheetViews>
  <sheetFormatPr defaultRowHeight="14.4" x14ac:dyDescent="0.3"/>
  <cols>
    <col min="1" max="1" width="11.6640625" style="6" customWidth="1"/>
    <col min="2" max="2" width="21.33203125" customWidth="1"/>
    <col min="3" max="3" width="10.33203125" customWidth="1"/>
    <col min="4" max="4" width="18.109375" customWidth="1"/>
    <col min="5" max="5" width="21" style="16" customWidth="1"/>
    <col min="6" max="7" width="25" style="16" customWidth="1"/>
    <col min="8" max="8" width="18.6640625" style="16" customWidth="1"/>
    <col min="9" max="9" width="20.109375" style="16" customWidth="1"/>
  </cols>
  <sheetData>
    <row r="1" spans="1:9" s="6" customFormat="1" x14ac:dyDescent="0.3">
      <c r="A1" s="6" t="s">
        <v>578</v>
      </c>
      <c r="B1" s="6" t="s">
        <v>579</v>
      </c>
      <c r="C1" s="6" t="s">
        <v>580</v>
      </c>
      <c r="D1" s="6" t="s">
        <v>581</v>
      </c>
      <c r="E1" s="19" t="s">
        <v>641</v>
      </c>
      <c r="F1" s="19" t="s">
        <v>642</v>
      </c>
      <c r="G1" s="19" t="s">
        <v>643</v>
      </c>
      <c r="H1" s="19" t="s">
        <v>644</v>
      </c>
      <c r="I1" s="19" t="s">
        <v>12</v>
      </c>
    </row>
    <row r="2" spans="1:9" x14ac:dyDescent="0.3">
      <c r="A2" s="6">
        <v>1</v>
      </c>
      <c r="B2" t="s">
        <v>13</v>
      </c>
      <c r="C2" t="s">
        <v>14</v>
      </c>
      <c r="D2" t="s">
        <v>15</v>
      </c>
      <c r="E2" s="16">
        <v>169705.63</v>
      </c>
      <c r="F2" s="16">
        <v>3887.26</v>
      </c>
      <c r="G2" s="16">
        <v>32727.59</v>
      </c>
      <c r="H2" s="16">
        <v>10883.05</v>
      </c>
      <c r="I2" s="16">
        <f>SUM(E2:H2)</f>
        <v>217203.53</v>
      </c>
    </row>
    <row r="3" spans="1:9" x14ac:dyDescent="0.3">
      <c r="A3" s="6">
        <v>1</v>
      </c>
      <c r="B3" t="s">
        <v>13</v>
      </c>
      <c r="C3" t="s">
        <v>16</v>
      </c>
      <c r="D3" t="s">
        <v>17</v>
      </c>
      <c r="E3" s="16">
        <v>170020.07</v>
      </c>
      <c r="F3" s="16">
        <v>1743.92</v>
      </c>
      <c r="G3" s="16">
        <v>14080.44</v>
      </c>
      <c r="H3" s="16">
        <v>15719.34</v>
      </c>
      <c r="I3" s="16">
        <f t="shared" ref="I3:I66" si="0">SUM(E3:H3)</f>
        <v>201563.77000000002</v>
      </c>
    </row>
    <row r="4" spans="1:9" x14ac:dyDescent="0.3">
      <c r="A4" s="6">
        <v>1</v>
      </c>
      <c r="B4" t="s">
        <v>13</v>
      </c>
      <c r="C4" t="s">
        <v>18</v>
      </c>
      <c r="D4" t="s">
        <v>19</v>
      </c>
      <c r="E4" s="16">
        <v>495592.28</v>
      </c>
      <c r="F4" s="16">
        <v>1770</v>
      </c>
      <c r="G4" s="16">
        <v>43475</v>
      </c>
      <c r="H4" s="16">
        <v>12643.02</v>
      </c>
      <c r="I4" s="16">
        <f t="shared" si="0"/>
        <v>553480.30000000005</v>
      </c>
    </row>
    <row r="5" spans="1:9" x14ac:dyDescent="0.3">
      <c r="A5" s="6">
        <v>2</v>
      </c>
      <c r="B5" t="s">
        <v>20</v>
      </c>
      <c r="C5" t="s">
        <v>21</v>
      </c>
      <c r="D5" t="s">
        <v>15</v>
      </c>
      <c r="E5" s="16">
        <v>939675</v>
      </c>
      <c r="F5" s="16">
        <v>42000</v>
      </c>
      <c r="G5" s="16">
        <v>58200</v>
      </c>
      <c r="H5" s="16">
        <v>12713</v>
      </c>
      <c r="I5" s="16">
        <f t="shared" si="0"/>
        <v>1052588</v>
      </c>
    </row>
    <row r="6" spans="1:9" x14ac:dyDescent="0.3">
      <c r="A6" s="6">
        <v>2</v>
      </c>
      <c r="B6" t="s">
        <v>20</v>
      </c>
      <c r="C6" t="s">
        <v>22</v>
      </c>
      <c r="D6" t="s">
        <v>23</v>
      </c>
      <c r="E6" s="16">
        <v>7531371.8899999997</v>
      </c>
      <c r="F6" s="16">
        <v>176756.14</v>
      </c>
      <c r="G6" s="16">
        <v>2017964.1</v>
      </c>
      <c r="H6" s="16">
        <v>112405.72</v>
      </c>
      <c r="I6" s="16">
        <f t="shared" si="0"/>
        <v>9838497.8499999996</v>
      </c>
    </row>
    <row r="7" spans="1:9" x14ac:dyDescent="0.3">
      <c r="A7" s="6">
        <v>2</v>
      </c>
      <c r="B7" t="s">
        <v>20</v>
      </c>
      <c r="C7" t="s">
        <v>24</v>
      </c>
      <c r="D7" t="s">
        <v>25</v>
      </c>
      <c r="E7" s="16">
        <v>2934654</v>
      </c>
      <c r="F7" s="16">
        <v>3500</v>
      </c>
      <c r="G7" s="16">
        <v>144000</v>
      </c>
      <c r="H7" s="16">
        <v>12500</v>
      </c>
      <c r="I7" s="16">
        <f t="shared" si="0"/>
        <v>3094654</v>
      </c>
    </row>
    <row r="8" spans="1:9" x14ac:dyDescent="0.3">
      <c r="A8" s="6">
        <v>2</v>
      </c>
      <c r="B8" t="s">
        <v>20</v>
      </c>
      <c r="C8" t="s">
        <v>26</v>
      </c>
      <c r="D8" t="s">
        <v>27</v>
      </c>
      <c r="E8" s="16">
        <v>12672780</v>
      </c>
      <c r="F8" s="16">
        <v>117432</v>
      </c>
      <c r="G8" s="16">
        <v>1052497</v>
      </c>
      <c r="H8" s="16">
        <v>82143</v>
      </c>
      <c r="I8" s="16">
        <f t="shared" si="0"/>
        <v>13924852</v>
      </c>
    </row>
    <row r="9" spans="1:9" x14ac:dyDescent="0.3">
      <c r="A9" s="6">
        <v>3</v>
      </c>
      <c r="B9" t="s">
        <v>28</v>
      </c>
      <c r="C9" t="s">
        <v>29</v>
      </c>
      <c r="D9" t="s">
        <v>15</v>
      </c>
      <c r="E9" s="16">
        <v>598885.65</v>
      </c>
      <c r="F9" s="16">
        <v>16632.62</v>
      </c>
      <c r="G9" s="16">
        <v>185446.31</v>
      </c>
      <c r="H9" s="16">
        <v>4538.9799999999996</v>
      </c>
      <c r="I9" s="16">
        <f t="shared" si="0"/>
        <v>805503.56</v>
      </c>
    </row>
    <row r="10" spans="1:9" x14ac:dyDescent="0.3">
      <c r="A10" s="6">
        <v>3</v>
      </c>
      <c r="B10" t="s">
        <v>28</v>
      </c>
      <c r="C10" t="s">
        <v>30</v>
      </c>
      <c r="D10" t="s">
        <v>23</v>
      </c>
      <c r="E10" s="16">
        <v>405687.5</v>
      </c>
      <c r="F10" s="16">
        <v>2915.32</v>
      </c>
      <c r="G10" s="16">
        <v>84169.59</v>
      </c>
      <c r="H10" s="16">
        <v>0</v>
      </c>
      <c r="I10" s="16">
        <f t="shared" si="0"/>
        <v>492772.41000000003</v>
      </c>
    </row>
    <row r="11" spans="1:9" x14ac:dyDescent="0.3">
      <c r="A11" s="6">
        <v>3</v>
      </c>
      <c r="B11" t="s">
        <v>28</v>
      </c>
      <c r="C11" t="s">
        <v>31</v>
      </c>
      <c r="D11" t="s">
        <v>32</v>
      </c>
      <c r="E11" s="16">
        <v>536126.66</v>
      </c>
      <c r="F11" s="16">
        <v>2217.66</v>
      </c>
      <c r="G11" s="16">
        <v>47350.98</v>
      </c>
      <c r="H11" s="16">
        <v>3392.1</v>
      </c>
      <c r="I11" s="16">
        <f t="shared" si="0"/>
        <v>589087.4</v>
      </c>
    </row>
    <row r="12" spans="1:9" x14ac:dyDescent="0.3">
      <c r="A12" s="6">
        <v>3</v>
      </c>
      <c r="B12" t="s">
        <v>28</v>
      </c>
      <c r="C12" t="s">
        <v>33</v>
      </c>
      <c r="D12" t="s">
        <v>19</v>
      </c>
      <c r="E12" s="16">
        <v>5527281</v>
      </c>
      <c r="F12" s="16">
        <v>155905</v>
      </c>
      <c r="G12" s="16">
        <v>334688</v>
      </c>
      <c r="H12" s="16">
        <v>4092</v>
      </c>
      <c r="I12" s="16">
        <f t="shared" si="0"/>
        <v>6021966</v>
      </c>
    </row>
    <row r="13" spans="1:9" x14ac:dyDescent="0.3">
      <c r="A13" s="6">
        <v>4</v>
      </c>
      <c r="B13" t="s">
        <v>34</v>
      </c>
      <c r="C13" t="s">
        <v>35</v>
      </c>
      <c r="D13" t="s">
        <v>15</v>
      </c>
      <c r="E13" s="16">
        <v>301296.75</v>
      </c>
      <c r="F13" s="16">
        <v>3689.95</v>
      </c>
      <c r="G13" s="16">
        <v>45419.97</v>
      </c>
      <c r="H13" s="16">
        <v>0</v>
      </c>
      <c r="I13" s="16">
        <f t="shared" si="0"/>
        <v>350406.67000000004</v>
      </c>
    </row>
    <row r="14" spans="1:9" x14ac:dyDescent="0.3">
      <c r="A14" s="6">
        <v>4</v>
      </c>
      <c r="B14" t="s">
        <v>34</v>
      </c>
      <c r="C14" t="s">
        <v>36</v>
      </c>
      <c r="D14" t="s">
        <v>19</v>
      </c>
      <c r="E14" s="16">
        <v>255341.33</v>
      </c>
      <c r="F14" s="16">
        <v>3968.46</v>
      </c>
      <c r="G14" s="16">
        <v>14848.88</v>
      </c>
      <c r="H14" s="16">
        <v>7859.66</v>
      </c>
      <c r="I14" s="16">
        <f t="shared" si="0"/>
        <v>282018.32999999996</v>
      </c>
    </row>
    <row r="15" spans="1:9" x14ac:dyDescent="0.3">
      <c r="A15" s="6">
        <v>5</v>
      </c>
      <c r="B15" t="s">
        <v>37</v>
      </c>
      <c r="C15" t="s">
        <v>38</v>
      </c>
      <c r="D15" t="s">
        <v>15</v>
      </c>
      <c r="E15" s="16">
        <v>240419.23</v>
      </c>
      <c r="F15" s="16">
        <v>5410.75</v>
      </c>
      <c r="G15" s="16">
        <v>67012.17</v>
      </c>
      <c r="H15" s="16">
        <v>15600</v>
      </c>
      <c r="I15" s="16">
        <f t="shared" si="0"/>
        <v>328442.15000000002</v>
      </c>
    </row>
    <row r="16" spans="1:9" x14ac:dyDescent="0.3">
      <c r="A16" s="6">
        <v>5</v>
      </c>
      <c r="B16" t="s">
        <v>37</v>
      </c>
      <c r="C16" t="s">
        <v>39</v>
      </c>
      <c r="D16" t="s">
        <v>17</v>
      </c>
      <c r="E16" s="16">
        <v>71803.53</v>
      </c>
      <c r="F16" s="16">
        <v>975.98</v>
      </c>
      <c r="G16" s="16">
        <v>61526.59</v>
      </c>
      <c r="H16" s="16">
        <v>7346.86</v>
      </c>
      <c r="I16" s="16">
        <f t="shared" si="0"/>
        <v>141652.95999999996</v>
      </c>
    </row>
    <row r="17" spans="1:9" x14ac:dyDescent="0.3">
      <c r="A17" s="6">
        <v>5</v>
      </c>
      <c r="B17" t="s">
        <v>37</v>
      </c>
      <c r="C17" t="s">
        <v>40</v>
      </c>
      <c r="D17" t="s">
        <v>19</v>
      </c>
      <c r="E17" s="16">
        <v>48060.63</v>
      </c>
      <c r="F17" s="16">
        <v>1016.11</v>
      </c>
      <c r="G17" s="16">
        <v>8847.2900000000009</v>
      </c>
      <c r="H17" s="16">
        <v>2361.83</v>
      </c>
      <c r="I17" s="16">
        <f t="shared" si="0"/>
        <v>60285.86</v>
      </c>
    </row>
    <row r="18" spans="1:9" x14ac:dyDescent="0.3">
      <c r="A18" s="6">
        <v>6</v>
      </c>
      <c r="B18" t="s">
        <v>41</v>
      </c>
      <c r="C18" t="s">
        <v>42</v>
      </c>
      <c r="D18" t="s">
        <v>15</v>
      </c>
      <c r="E18" s="16">
        <v>305367</v>
      </c>
      <c r="F18" s="16">
        <v>3906</v>
      </c>
      <c r="G18" s="16">
        <v>347747</v>
      </c>
      <c r="H18" s="16">
        <v>872</v>
      </c>
      <c r="I18" s="16">
        <f t="shared" si="0"/>
        <v>657892</v>
      </c>
    </row>
    <row r="19" spans="1:9" x14ac:dyDescent="0.3">
      <c r="A19" s="6">
        <v>6</v>
      </c>
      <c r="B19" t="s">
        <v>41</v>
      </c>
      <c r="C19" t="s">
        <v>43</v>
      </c>
      <c r="D19" t="s">
        <v>23</v>
      </c>
      <c r="E19" s="16">
        <v>153891.51999999999</v>
      </c>
      <c r="F19" s="16">
        <v>1654.48</v>
      </c>
      <c r="G19" s="16">
        <v>127640.33</v>
      </c>
      <c r="H19" s="16">
        <v>0</v>
      </c>
      <c r="I19" s="16">
        <f t="shared" si="0"/>
        <v>283186.33</v>
      </c>
    </row>
    <row r="20" spans="1:9" x14ac:dyDescent="0.3">
      <c r="A20" s="6">
        <v>6</v>
      </c>
      <c r="B20" t="s">
        <v>41</v>
      </c>
      <c r="C20" t="s">
        <v>44</v>
      </c>
      <c r="D20" t="s">
        <v>32</v>
      </c>
      <c r="E20" s="16">
        <v>305436</v>
      </c>
      <c r="F20" s="16">
        <v>1753</v>
      </c>
      <c r="G20" s="16">
        <v>353546.4</v>
      </c>
      <c r="H20" s="16">
        <v>1184</v>
      </c>
      <c r="I20" s="16">
        <f t="shared" si="0"/>
        <v>661919.4</v>
      </c>
    </row>
    <row r="21" spans="1:9" x14ac:dyDescent="0.3">
      <c r="A21" s="6">
        <v>6</v>
      </c>
      <c r="B21" t="s">
        <v>41</v>
      </c>
      <c r="C21" t="s">
        <v>45</v>
      </c>
      <c r="D21" t="s">
        <v>19</v>
      </c>
      <c r="E21" s="16">
        <v>798039</v>
      </c>
      <c r="F21" s="16">
        <v>5200</v>
      </c>
      <c r="G21" s="16">
        <v>71500</v>
      </c>
      <c r="H21" s="16">
        <v>3000</v>
      </c>
      <c r="I21" s="16">
        <f t="shared" si="0"/>
        <v>877739</v>
      </c>
    </row>
    <row r="22" spans="1:9" x14ac:dyDescent="0.3">
      <c r="A22" s="6">
        <v>6</v>
      </c>
      <c r="B22" t="s">
        <v>41</v>
      </c>
      <c r="C22" t="s">
        <v>46</v>
      </c>
      <c r="D22" t="s">
        <v>47</v>
      </c>
      <c r="E22" s="16">
        <v>26637.68</v>
      </c>
      <c r="F22" s="16">
        <v>0</v>
      </c>
      <c r="G22" s="16">
        <v>150</v>
      </c>
      <c r="H22" s="16">
        <v>0</v>
      </c>
      <c r="I22" s="16">
        <f t="shared" si="0"/>
        <v>26787.68</v>
      </c>
    </row>
    <row r="23" spans="1:9" x14ac:dyDescent="0.3">
      <c r="A23" s="6">
        <v>7</v>
      </c>
      <c r="B23" t="s">
        <v>48</v>
      </c>
      <c r="C23" t="s">
        <v>49</v>
      </c>
      <c r="D23" t="s">
        <v>15</v>
      </c>
      <c r="E23" s="16">
        <v>348299.36</v>
      </c>
      <c r="F23" s="16">
        <v>7877</v>
      </c>
      <c r="G23" s="16">
        <v>78731</v>
      </c>
      <c r="H23" s="16">
        <v>2889</v>
      </c>
      <c r="I23" s="16">
        <f t="shared" si="0"/>
        <v>437796.36</v>
      </c>
    </row>
    <row r="24" spans="1:9" x14ac:dyDescent="0.3">
      <c r="A24" s="6">
        <v>7</v>
      </c>
      <c r="B24" t="s">
        <v>48</v>
      </c>
      <c r="C24" t="s">
        <v>50</v>
      </c>
      <c r="D24" t="s">
        <v>19</v>
      </c>
      <c r="E24" s="16">
        <v>230672</v>
      </c>
      <c r="F24" s="16">
        <v>1546</v>
      </c>
      <c r="G24" s="16">
        <v>10079</v>
      </c>
      <c r="H24" s="16">
        <v>0</v>
      </c>
      <c r="I24" s="16">
        <f t="shared" si="0"/>
        <v>242297</v>
      </c>
    </row>
    <row r="25" spans="1:9" x14ac:dyDescent="0.3">
      <c r="A25" s="6">
        <v>8</v>
      </c>
      <c r="B25" t="s">
        <v>51</v>
      </c>
      <c r="C25" t="s">
        <v>52</v>
      </c>
      <c r="D25" t="s">
        <v>15</v>
      </c>
      <c r="E25" s="16">
        <v>394982</v>
      </c>
      <c r="F25" s="16">
        <v>2006</v>
      </c>
      <c r="G25" s="16">
        <v>399454</v>
      </c>
      <c r="H25" s="16">
        <v>1129</v>
      </c>
      <c r="I25" s="16">
        <f t="shared" si="0"/>
        <v>797571</v>
      </c>
    </row>
    <row r="26" spans="1:9" x14ac:dyDescent="0.3">
      <c r="A26" s="6">
        <v>8</v>
      </c>
      <c r="B26" t="s">
        <v>51</v>
      </c>
      <c r="C26" t="s">
        <v>53</v>
      </c>
      <c r="D26" t="s">
        <v>17</v>
      </c>
      <c r="E26" s="16">
        <v>103336</v>
      </c>
      <c r="F26" s="16">
        <v>1719</v>
      </c>
      <c r="G26" s="16">
        <v>2875</v>
      </c>
      <c r="H26" s="16">
        <v>4147</v>
      </c>
      <c r="I26" s="16">
        <f t="shared" si="0"/>
        <v>112077</v>
      </c>
    </row>
    <row r="27" spans="1:9" x14ac:dyDescent="0.3">
      <c r="A27" s="6">
        <v>8</v>
      </c>
      <c r="B27" t="s">
        <v>51</v>
      </c>
      <c r="C27" t="s">
        <v>54</v>
      </c>
      <c r="D27" t="s">
        <v>55</v>
      </c>
      <c r="E27" s="16">
        <v>0</v>
      </c>
      <c r="F27" s="16">
        <v>0</v>
      </c>
      <c r="G27" s="16">
        <v>0</v>
      </c>
      <c r="H27" s="16">
        <v>0</v>
      </c>
      <c r="I27" s="16">
        <f t="shared" si="0"/>
        <v>0</v>
      </c>
    </row>
    <row r="28" spans="1:9" x14ac:dyDescent="0.3">
      <c r="A28" s="6">
        <v>9</v>
      </c>
      <c r="B28" t="s">
        <v>56</v>
      </c>
      <c r="C28" t="s">
        <v>57</v>
      </c>
      <c r="D28" t="s">
        <v>15</v>
      </c>
      <c r="E28" s="16">
        <v>456199.67</v>
      </c>
      <c r="F28" s="16">
        <v>5982.77</v>
      </c>
      <c r="G28" s="16">
        <v>142417.76999999999</v>
      </c>
      <c r="H28" s="16">
        <v>0</v>
      </c>
      <c r="I28" s="16">
        <f t="shared" si="0"/>
        <v>604600.21</v>
      </c>
    </row>
    <row r="29" spans="1:9" x14ac:dyDescent="0.3">
      <c r="A29" s="6">
        <v>9</v>
      </c>
      <c r="B29" t="s">
        <v>56</v>
      </c>
      <c r="C29" t="s">
        <v>58</v>
      </c>
      <c r="D29" t="s">
        <v>23</v>
      </c>
      <c r="E29" s="16">
        <v>221234.94</v>
      </c>
      <c r="F29" s="16">
        <v>1253.97</v>
      </c>
      <c r="G29" s="16">
        <v>83941.42</v>
      </c>
      <c r="H29" s="16">
        <v>0</v>
      </c>
      <c r="I29" s="16">
        <f t="shared" si="0"/>
        <v>306430.33</v>
      </c>
    </row>
    <row r="30" spans="1:9" x14ac:dyDescent="0.3">
      <c r="A30" s="6">
        <v>9</v>
      </c>
      <c r="B30" t="s">
        <v>56</v>
      </c>
      <c r="C30" t="s">
        <v>59</v>
      </c>
      <c r="D30" t="s">
        <v>32</v>
      </c>
      <c r="E30" s="16">
        <v>180754.96</v>
      </c>
      <c r="F30" s="16">
        <v>3364.78</v>
      </c>
      <c r="G30" s="16">
        <v>27674.81</v>
      </c>
      <c r="H30" s="16">
        <v>73538.5</v>
      </c>
      <c r="I30" s="16">
        <f t="shared" si="0"/>
        <v>285333.05</v>
      </c>
    </row>
    <row r="31" spans="1:9" x14ac:dyDescent="0.3">
      <c r="A31" s="6">
        <v>9</v>
      </c>
      <c r="B31" t="s">
        <v>56</v>
      </c>
      <c r="C31" t="s">
        <v>60</v>
      </c>
      <c r="D31" t="s">
        <v>25</v>
      </c>
      <c r="E31" s="16">
        <v>447644.13</v>
      </c>
      <c r="F31" s="16">
        <v>2738.65</v>
      </c>
      <c r="G31" s="16">
        <v>62022.29</v>
      </c>
      <c r="H31" s="16">
        <v>3014.02</v>
      </c>
      <c r="I31" s="16">
        <f t="shared" si="0"/>
        <v>515419.09</v>
      </c>
    </row>
    <row r="32" spans="1:9" x14ac:dyDescent="0.3">
      <c r="A32" s="6">
        <v>10</v>
      </c>
      <c r="B32" t="s">
        <v>61</v>
      </c>
      <c r="C32" t="s">
        <v>62</v>
      </c>
      <c r="D32" t="s">
        <v>63</v>
      </c>
      <c r="E32" s="16">
        <v>1957967.65</v>
      </c>
      <c r="F32" s="16">
        <v>33112.04</v>
      </c>
      <c r="G32" s="16">
        <v>289231.33</v>
      </c>
      <c r="H32" s="16">
        <v>142362.23999999999</v>
      </c>
      <c r="I32" s="16">
        <f t="shared" si="0"/>
        <v>2422673.2599999998</v>
      </c>
    </row>
    <row r="33" spans="1:9" x14ac:dyDescent="0.3">
      <c r="A33" s="6">
        <v>10</v>
      </c>
      <c r="B33" t="s">
        <v>61</v>
      </c>
      <c r="C33" t="s">
        <v>64</v>
      </c>
      <c r="D33" t="s">
        <v>19</v>
      </c>
      <c r="E33" s="16">
        <v>3632352.61</v>
      </c>
      <c r="F33" s="16">
        <v>48173.67</v>
      </c>
      <c r="G33" s="16">
        <v>175582.87</v>
      </c>
      <c r="H33" s="16">
        <v>11763.13</v>
      </c>
      <c r="I33" s="16">
        <f t="shared" si="0"/>
        <v>3867872.28</v>
      </c>
    </row>
    <row r="34" spans="1:9" x14ac:dyDescent="0.3">
      <c r="A34" s="6">
        <v>10</v>
      </c>
      <c r="B34" t="s">
        <v>61</v>
      </c>
      <c r="C34" t="s">
        <v>66</v>
      </c>
      <c r="D34" t="s">
        <v>67</v>
      </c>
      <c r="E34" s="16">
        <v>505626.27</v>
      </c>
      <c r="F34" s="16">
        <v>1685.87</v>
      </c>
      <c r="G34" s="16">
        <v>25904.11</v>
      </c>
      <c r="H34" s="16">
        <v>0</v>
      </c>
      <c r="I34" s="16">
        <f t="shared" si="0"/>
        <v>533216.25</v>
      </c>
    </row>
    <row r="35" spans="1:9" x14ac:dyDescent="0.3">
      <c r="A35" s="6">
        <v>11</v>
      </c>
      <c r="B35" t="s">
        <v>68</v>
      </c>
      <c r="C35" t="s">
        <v>69</v>
      </c>
      <c r="D35" t="s">
        <v>15</v>
      </c>
      <c r="E35" s="16">
        <v>400914.05</v>
      </c>
      <c r="F35" s="16">
        <v>2198.0100000000002</v>
      </c>
      <c r="G35" s="16">
        <v>9366.4500000000007</v>
      </c>
      <c r="H35" s="16">
        <v>10485.01</v>
      </c>
      <c r="I35" s="16">
        <f t="shared" si="0"/>
        <v>422963.52</v>
      </c>
    </row>
    <row r="36" spans="1:9" x14ac:dyDescent="0.3">
      <c r="A36" s="6">
        <v>11</v>
      </c>
      <c r="B36" t="s">
        <v>68</v>
      </c>
      <c r="C36" t="s">
        <v>70</v>
      </c>
      <c r="D36" t="s">
        <v>17</v>
      </c>
      <c r="E36" s="16">
        <v>277871</v>
      </c>
      <c r="F36" s="16">
        <v>2500</v>
      </c>
      <c r="G36" s="16">
        <v>0</v>
      </c>
      <c r="H36" s="16">
        <v>0</v>
      </c>
      <c r="I36" s="16">
        <f t="shared" si="0"/>
        <v>280371</v>
      </c>
    </row>
    <row r="37" spans="1:9" x14ac:dyDescent="0.3">
      <c r="A37" s="6">
        <v>11</v>
      </c>
      <c r="B37" t="s">
        <v>68</v>
      </c>
      <c r="C37" t="s">
        <v>71</v>
      </c>
      <c r="D37" t="s">
        <v>19</v>
      </c>
      <c r="E37" s="16">
        <v>234779.35</v>
      </c>
      <c r="F37" s="16">
        <v>1550.59</v>
      </c>
      <c r="G37" s="16">
        <v>1000</v>
      </c>
      <c r="H37" s="16">
        <v>0</v>
      </c>
      <c r="I37" s="16">
        <f t="shared" si="0"/>
        <v>237329.94</v>
      </c>
    </row>
    <row r="38" spans="1:9" x14ac:dyDescent="0.3">
      <c r="A38" s="6">
        <v>12</v>
      </c>
      <c r="B38" t="s">
        <v>72</v>
      </c>
      <c r="C38" t="s">
        <v>73</v>
      </c>
      <c r="D38" t="s">
        <v>15</v>
      </c>
      <c r="E38" s="16">
        <v>127355</v>
      </c>
      <c r="F38" s="16">
        <v>3125</v>
      </c>
      <c r="G38" s="16">
        <v>251659</v>
      </c>
      <c r="H38" s="16">
        <v>3755</v>
      </c>
      <c r="I38" s="16">
        <f t="shared" si="0"/>
        <v>385894</v>
      </c>
    </row>
    <row r="39" spans="1:9" x14ac:dyDescent="0.3">
      <c r="A39" s="6">
        <v>12</v>
      </c>
      <c r="B39" t="s">
        <v>72</v>
      </c>
      <c r="C39" t="s">
        <v>74</v>
      </c>
      <c r="D39" t="s">
        <v>17</v>
      </c>
      <c r="E39" s="16">
        <v>184265.31</v>
      </c>
      <c r="F39" s="16">
        <v>2101.9899999999998</v>
      </c>
      <c r="G39" s="16">
        <v>461138.2</v>
      </c>
      <c r="H39" s="16">
        <v>7493.7</v>
      </c>
      <c r="I39" s="16">
        <f t="shared" si="0"/>
        <v>654999.19999999995</v>
      </c>
    </row>
    <row r="40" spans="1:9" x14ac:dyDescent="0.3">
      <c r="A40" s="6">
        <v>12</v>
      </c>
      <c r="B40" t="s">
        <v>72</v>
      </c>
      <c r="C40" t="s">
        <v>75</v>
      </c>
      <c r="D40" t="s">
        <v>19</v>
      </c>
      <c r="E40" s="16">
        <v>539107</v>
      </c>
      <c r="F40" s="16">
        <v>2145.5500000000002</v>
      </c>
      <c r="G40" s="16">
        <v>462</v>
      </c>
      <c r="H40" s="16">
        <v>0</v>
      </c>
      <c r="I40" s="16">
        <f t="shared" si="0"/>
        <v>541714.55000000005</v>
      </c>
    </row>
    <row r="41" spans="1:9" x14ac:dyDescent="0.3">
      <c r="A41" s="6">
        <v>12</v>
      </c>
      <c r="B41" t="s">
        <v>72</v>
      </c>
      <c r="C41" t="s">
        <v>76</v>
      </c>
      <c r="D41" t="s">
        <v>77</v>
      </c>
      <c r="E41" s="16">
        <v>61018</v>
      </c>
      <c r="F41" s="16">
        <v>339</v>
      </c>
      <c r="G41" s="16">
        <v>2491</v>
      </c>
      <c r="H41" s="16">
        <v>7782</v>
      </c>
      <c r="I41" s="16">
        <f t="shared" si="0"/>
        <v>71630</v>
      </c>
    </row>
    <row r="42" spans="1:9" x14ac:dyDescent="0.3">
      <c r="A42" s="6">
        <v>13</v>
      </c>
      <c r="B42" t="s">
        <v>78</v>
      </c>
      <c r="C42" t="s">
        <v>79</v>
      </c>
      <c r="D42" t="s">
        <v>19</v>
      </c>
      <c r="E42" s="16">
        <v>216637.55</v>
      </c>
      <c r="F42" s="16">
        <v>2343.15</v>
      </c>
      <c r="G42" s="16">
        <v>8317</v>
      </c>
      <c r="H42" s="16">
        <v>1250</v>
      </c>
      <c r="I42" s="16">
        <f t="shared" si="0"/>
        <v>228547.69999999998</v>
      </c>
    </row>
    <row r="43" spans="1:9" x14ac:dyDescent="0.3">
      <c r="A43" s="6">
        <v>14</v>
      </c>
      <c r="B43" t="s">
        <v>80</v>
      </c>
      <c r="C43" t="s">
        <v>81</v>
      </c>
      <c r="D43" t="s">
        <v>15</v>
      </c>
      <c r="E43" s="16">
        <v>807874.74</v>
      </c>
      <c r="F43" s="16">
        <v>11568.21</v>
      </c>
      <c r="G43" s="16">
        <v>242226.58</v>
      </c>
      <c r="H43" s="16">
        <v>11147.3</v>
      </c>
      <c r="I43" s="16">
        <f t="shared" si="0"/>
        <v>1072816.83</v>
      </c>
    </row>
    <row r="44" spans="1:9" x14ac:dyDescent="0.3">
      <c r="A44" s="6">
        <v>14</v>
      </c>
      <c r="B44" t="s">
        <v>80</v>
      </c>
      <c r="C44" t="s">
        <v>82</v>
      </c>
      <c r="D44" t="s">
        <v>17</v>
      </c>
      <c r="E44" s="16">
        <v>556100.25</v>
      </c>
      <c r="F44" s="16">
        <v>3502.04</v>
      </c>
      <c r="G44" s="16">
        <v>447708.48</v>
      </c>
      <c r="H44" s="16">
        <v>3255.95</v>
      </c>
      <c r="I44" s="16">
        <f t="shared" si="0"/>
        <v>1010566.72</v>
      </c>
    </row>
    <row r="45" spans="1:9" x14ac:dyDescent="0.3">
      <c r="A45" s="6">
        <v>15</v>
      </c>
      <c r="B45" t="s">
        <v>83</v>
      </c>
      <c r="C45" t="s">
        <v>84</v>
      </c>
      <c r="D45" t="s">
        <v>15</v>
      </c>
      <c r="E45" s="16">
        <v>427021</v>
      </c>
      <c r="F45" s="16">
        <v>8000</v>
      </c>
      <c r="G45" s="16">
        <v>392487.05</v>
      </c>
      <c r="H45" s="16">
        <v>1044.42</v>
      </c>
      <c r="I45" s="16">
        <f t="shared" si="0"/>
        <v>828552.47000000009</v>
      </c>
    </row>
    <row r="46" spans="1:9" x14ac:dyDescent="0.3">
      <c r="A46" s="6">
        <v>15</v>
      </c>
      <c r="B46" t="s">
        <v>83</v>
      </c>
      <c r="C46" t="s">
        <v>85</v>
      </c>
      <c r="D46" t="s">
        <v>23</v>
      </c>
      <c r="E46" s="16">
        <v>212933.03</v>
      </c>
      <c r="F46" s="16">
        <v>3999.67</v>
      </c>
      <c r="G46" s="16">
        <v>204494.07</v>
      </c>
      <c r="H46" s="16">
        <v>5000</v>
      </c>
      <c r="I46" s="16">
        <f t="shared" si="0"/>
        <v>426426.77</v>
      </c>
    </row>
    <row r="47" spans="1:9" x14ac:dyDescent="0.3">
      <c r="A47" s="6">
        <v>15</v>
      </c>
      <c r="B47" t="s">
        <v>83</v>
      </c>
      <c r="C47" t="s">
        <v>86</v>
      </c>
      <c r="D47" t="s">
        <v>32</v>
      </c>
      <c r="E47" s="16">
        <v>249376.89</v>
      </c>
      <c r="F47" s="16">
        <v>2573.7800000000002</v>
      </c>
      <c r="G47" s="16">
        <v>277365.49</v>
      </c>
      <c r="H47" s="16">
        <v>16220.09</v>
      </c>
      <c r="I47" s="16">
        <f t="shared" si="0"/>
        <v>545536.25</v>
      </c>
    </row>
    <row r="48" spans="1:9" x14ac:dyDescent="0.3">
      <c r="A48" s="6">
        <v>15</v>
      </c>
      <c r="B48" t="s">
        <v>83</v>
      </c>
      <c r="C48" t="s">
        <v>87</v>
      </c>
      <c r="D48" t="s">
        <v>19</v>
      </c>
      <c r="E48" s="16">
        <v>1475872.65</v>
      </c>
      <c r="F48" s="16">
        <v>34281.32</v>
      </c>
      <c r="G48" s="16">
        <v>55121.89</v>
      </c>
      <c r="H48" s="16">
        <v>24549.919999999998</v>
      </c>
      <c r="I48" s="16">
        <f t="shared" si="0"/>
        <v>1589825.7799999998</v>
      </c>
    </row>
    <row r="49" spans="1:9" x14ac:dyDescent="0.3">
      <c r="A49" s="6">
        <v>15</v>
      </c>
      <c r="B49" t="s">
        <v>83</v>
      </c>
      <c r="C49" t="s">
        <v>88</v>
      </c>
      <c r="D49" t="s">
        <v>89</v>
      </c>
      <c r="E49" s="16">
        <v>273476.55</v>
      </c>
      <c r="F49" s="16">
        <v>9426.31</v>
      </c>
      <c r="G49" s="16">
        <v>0</v>
      </c>
      <c r="H49" s="16">
        <v>0</v>
      </c>
      <c r="I49" s="16">
        <f t="shared" si="0"/>
        <v>282902.86</v>
      </c>
    </row>
    <row r="50" spans="1:9" x14ac:dyDescent="0.3">
      <c r="A50" s="6">
        <v>16</v>
      </c>
      <c r="B50" t="s">
        <v>90</v>
      </c>
      <c r="C50" t="s">
        <v>91</v>
      </c>
      <c r="D50" t="s">
        <v>15</v>
      </c>
      <c r="E50" s="16">
        <v>377075.56</v>
      </c>
      <c r="F50" s="16">
        <v>1056.52</v>
      </c>
      <c r="G50" s="16">
        <v>252914.48</v>
      </c>
      <c r="H50" s="16">
        <v>0</v>
      </c>
      <c r="I50" s="16">
        <f t="shared" si="0"/>
        <v>631046.56000000006</v>
      </c>
    </row>
    <row r="51" spans="1:9" x14ac:dyDescent="0.3">
      <c r="A51" s="6">
        <v>16</v>
      </c>
      <c r="B51" t="s">
        <v>90</v>
      </c>
      <c r="C51" t="s">
        <v>92</v>
      </c>
      <c r="D51" t="s">
        <v>17</v>
      </c>
      <c r="E51" s="16">
        <v>505562.42</v>
      </c>
      <c r="F51" s="16">
        <v>2199.83</v>
      </c>
      <c r="G51" s="16">
        <v>310514.52</v>
      </c>
      <c r="H51" s="16">
        <v>0</v>
      </c>
      <c r="I51" s="16">
        <f t="shared" si="0"/>
        <v>818276.77</v>
      </c>
    </row>
    <row r="52" spans="1:9" x14ac:dyDescent="0.3">
      <c r="A52" s="6">
        <v>16</v>
      </c>
      <c r="B52" t="s">
        <v>90</v>
      </c>
      <c r="C52" t="s">
        <v>93</v>
      </c>
      <c r="D52" t="s">
        <v>19</v>
      </c>
      <c r="E52" s="16">
        <v>418967.08</v>
      </c>
      <c r="F52" s="16">
        <v>1796.08</v>
      </c>
      <c r="G52" s="16">
        <v>61813.24</v>
      </c>
      <c r="H52" s="16">
        <v>3457.23</v>
      </c>
      <c r="I52" s="16">
        <f t="shared" si="0"/>
        <v>486033.63</v>
      </c>
    </row>
    <row r="53" spans="1:9" x14ac:dyDescent="0.3">
      <c r="A53" s="6">
        <v>17</v>
      </c>
      <c r="B53" t="s">
        <v>94</v>
      </c>
      <c r="C53" t="s">
        <v>95</v>
      </c>
      <c r="D53" t="s">
        <v>15</v>
      </c>
      <c r="E53" s="16">
        <v>179504.16</v>
      </c>
      <c r="F53" s="16">
        <v>1612.29</v>
      </c>
      <c r="G53" s="16">
        <v>4486.7</v>
      </c>
      <c r="H53" s="16">
        <v>1118</v>
      </c>
      <c r="I53" s="16">
        <f t="shared" si="0"/>
        <v>186721.15000000002</v>
      </c>
    </row>
    <row r="54" spans="1:9" x14ac:dyDescent="0.3">
      <c r="A54" s="6">
        <v>17</v>
      </c>
      <c r="B54" t="s">
        <v>94</v>
      </c>
      <c r="C54" t="s">
        <v>96</v>
      </c>
      <c r="D54" t="s">
        <v>23</v>
      </c>
      <c r="E54" s="16">
        <v>141287</v>
      </c>
      <c r="F54" s="16">
        <v>21600</v>
      </c>
      <c r="G54" s="16">
        <v>4500</v>
      </c>
      <c r="H54" s="16">
        <v>0</v>
      </c>
      <c r="I54" s="16">
        <f t="shared" si="0"/>
        <v>167387</v>
      </c>
    </row>
    <row r="55" spans="1:9" x14ac:dyDescent="0.3">
      <c r="A55" s="6">
        <v>17</v>
      </c>
      <c r="B55" t="s">
        <v>94</v>
      </c>
      <c r="C55" t="s">
        <v>97</v>
      </c>
      <c r="D55" t="s">
        <v>32</v>
      </c>
      <c r="E55" s="16">
        <v>141771</v>
      </c>
      <c r="F55" s="16">
        <v>1495.89</v>
      </c>
      <c r="G55" s="16">
        <v>4063</v>
      </c>
      <c r="H55" s="16">
        <v>19480</v>
      </c>
      <c r="I55" s="16">
        <f t="shared" si="0"/>
        <v>166809.89000000001</v>
      </c>
    </row>
    <row r="56" spans="1:9" x14ac:dyDescent="0.3">
      <c r="A56" s="6">
        <v>17</v>
      </c>
      <c r="B56" t="s">
        <v>94</v>
      </c>
      <c r="C56" t="s">
        <v>98</v>
      </c>
      <c r="D56" t="s">
        <v>19</v>
      </c>
      <c r="E56" s="16">
        <v>918070.97</v>
      </c>
      <c r="F56" s="16">
        <v>16739.759999999998</v>
      </c>
      <c r="G56" s="16">
        <v>129204.48</v>
      </c>
      <c r="H56" s="16">
        <v>0</v>
      </c>
      <c r="I56" s="16">
        <f t="shared" si="0"/>
        <v>1064015.21</v>
      </c>
    </row>
    <row r="57" spans="1:9" x14ac:dyDescent="0.3">
      <c r="A57" s="6">
        <v>17</v>
      </c>
      <c r="B57" t="s">
        <v>94</v>
      </c>
      <c r="C57" t="s">
        <v>99</v>
      </c>
      <c r="D57" t="s">
        <v>100</v>
      </c>
      <c r="E57" s="16">
        <v>116533.99</v>
      </c>
      <c r="F57" s="16">
        <v>2868.02</v>
      </c>
      <c r="G57" s="16">
        <v>3025.29</v>
      </c>
      <c r="H57" s="16">
        <v>2934.96</v>
      </c>
      <c r="I57" s="16">
        <f t="shared" si="0"/>
        <v>125362.26000000001</v>
      </c>
    </row>
    <row r="58" spans="1:9" x14ac:dyDescent="0.3">
      <c r="A58" s="6">
        <v>18</v>
      </c>
      <c r="B58" t="s">
        <v>101</v>
      </c>
      <c r="C58" t="s">
        <v>102</v>
      </c>
      <c r="D58" t="s">
        <v>63</v>
      </c>
      <c r="E58" s="16">
        <v>996835.88</v>
      </c>
      <c r="F58" s="16">
        <v>6688.02</v>
      </c>
      <c r="G58" s="16">
        <v>228228.7</v>
      </c>
      <c r="H58" s="16">
        <v>49541.67</v>
      </c>
      <c r="I58" s="16">
        <f t="shared" si="0"/>
        <v>1281294.27</v>
      </c>
    </row>
    <row r="59" spans="1:9" x14ac:dyDescent="0.3">
      <c r="A59" s="6">
        <v>18</v>
      </c>
      <c r="B59" t="s">
        <v>101</v>
      </c>
      <c r="C59" t="s">
        <v>103</v>
      </c>
      <c r="D59" t="s">
        <v>104</v>
      </c>
      <c r="E59" s="16">
        <v>234984.41</v>
      </c>
      <c r="F59" s="16">
        <v>903.5</v>
      </c>
      <c r="G59" s="16">
        <v>3115.35</v>
      </c>
      <c r="H59" s="16">
        <v>0</v>
      </c>
      <c r="I59" s="16">
        <f t="shared" si="0"/>
        <v>239003.26</v>
      </c>
    </row>
    <row r="60" spans="1:9" x14ac:dyDescent="0.3">
      <c r="A60" s="6">
        <v>18</v>
      </c>
      <c r="B60" t="s">
        <v>101</v>
      </c>
      <c r="C60" t="s">
        <v>105</v>
      </c>
      <c r="D60" t="s">
        <v>106</v>
      </c>
      <c r="E60" s="16">
        <v>1332536.72</v>
      </c>
      <c r="F60" s="16">
        <v>5253.21</v>
      </c>
      <c r="G60" s="16">
        <v>1573.98</v>
      </c>
      <c r="H60" s="16">
        <v>30323.040000000001</v>
      </c>
      <c r="I60" s="16">
        <f t="shared" si="0"/>
        <v>1369686.95</v>
      </c>
    </row>
    <row r="61" spans="1:9" x14ac:dyDescent="0.3">
      <c r="A61" s="6">
        <v>18</v>
      </c>
      <c r="B61" t="s">
        <v>101</v>
      </c>
      <c r="C61" t="s">
        <v>107</v>
      </c>
      <c r="D61" t="s">
        <v>108</v>
      </c>
      <c r="E61" s="16">
        <v>551383.27</v>
      </c>
      <c r="F61" s="16">
        <v>1485.76</v>
      </c>
      <c r="G61" s="16">
        <v>4524.79</v>
      </c>
      <c r="H61" s="16">
        <v>2625</v>
      </c>
      <c r="I61" s="16">
        <f t="shared" si="0"/>
        <v>560018.82000000007</v>
      </c>
    </row>
    <row r="62" spans="1:9" x14ac:dyDescent="0.3">
      <c r="A62" s="6">
        <v>19</v>
      </c>
      <c r="B62" t="s">
        <v>109</v>
      </c>
      <c r="C62" t="s">
        <v>110</v>
      </c>
      <c r="D62" t="s">
        <v>15</v>
      </c>
      <c r="E62" s="16">
        <v>264516.02</v>
      </c>
      <c r="F62" s="16">
        <v>1745.58</v>
      </c>
      <c r="G62" s="16">
        <v>306485.32</v>
      </c>
      <c r="H62" s="16">
        <v>11251.69</v>
      </c>
      <c r="I62" s="16">
        <f t="shared" si="0"/>
        <v>583998.61</v>
      </c>
    </row>
    <row r="63" spans="1:9" x14ac:dyDescent="0.3">
      <c r="A63" s="6">
        <v>19</v>
      </c>
      <c r="B63" t="s">
        <v>109</v>
      </c>
      <c r="C63" t="s">
        <v>111</v>
      </c>
      <c r="D63" t="s">
        <v>17</v>
      </c>
      <c r="E63" s="16">
        <v>778400.78</v>
      </c>
      <c r="F63" s="16">
        <v>8844.66</v>
      </c>
      <c r="G63" s="16">
        <v>195383.55</v>
      </c>
      <c r="H63" s="16">
        <v>6527.23</v>
      </c>
      <c r="I63" s="16">
        <f t="shared" si="0"/>
        <v>989156.22</v>
      </c>
    </row>
    <row r="64" spans="1:9" x14ac:dyDescent="0.3">
      <c r="A64" s="6">
        <v>20</v>
      </c>
      <c r="B64" t="s">
        <v>112</v>
      </c>
      <c r="C64" t="s">
        <v>113</v>
      </c>
      <c r="D64" t="s">
        <v>15</v>
      </c>
      <c r="E64" s="16">
        <v>11653470.66</v>
      </c>
      <c r="F64" s="16">
        <v>131342.18</v>
      </c>
      <c r="G64" s="16">
        <v>1892933.41</v>
      </c>
      <c r="H64" s="16">
        <v>130974.74</v>
      </c>
      <c r="I64" s="16">
        <f t="shared" si="0"/>
        <v>13808720.99</v>
      </c>
    </row>
    <row r="65" spans="1:9" x14ac:dyDescent="0.3">
      <c r="A65" s="6">
        <v>20</v>
      </c>
      <c r="B65" t="s">
        <v>112</v>
      </c>
      <c r="C65" t="s">
        <v>115</v>
      </c>
      <c r="D65" t="s">
        <v>116</v>
      </c>
      <c r="E65" s="16">
        <v>585097.6</v>
      </c>
      <c r="F65" s="16">
        <v>656.78</v>
      </c>
      <c r="G65" s="16">
        <v>0</v>
      </c>
      <c r="H65" s="16">
        <v>0</v>
      </c>
      <c r="I65" s="16">
        <f t="shared" si="0"/>
        <v>585754.38</v>
      </c>
    </row>
    <row r="66" spans="1:9" x14ac:dyDescent="0.3">
      <c r="A66" s="6">
        <v>20</v>
      </c>
      <c r="B66" t="s">
        <v>112</v>
      </c>
      <c r="C66" t="s">
        <v>117</v>
      </c>
      <c r="D66" t="s">
        <v>118</v>
      </c>
      <c r="E66" s="16">
        <v>485872.16</v>
      </c>
      <c r="F66" s="16">
        <v>8787.24</v>
      </c>
      <c r="G66" s="16">
        <v>31855.11</v>
      </c>
      <c r="H66" s="16">
        <v>0</v>
      </c>
      <c r="I66" s="16">
        <f t="shared" si="0"/>
        <v>526514.51</v>
      </c>
    </row>
    <row r="67" spans="1:9" x14ac:dyDescent="0.3">
      <c r="A67" s="6">
        <v>20</v>
      </c>
      <c r="B67" t="s">
        <v>112</v>
      </c>
      <c r="C67" t="s">
        <v>119</v>
      </c>
      <c r="D67" t="s">
        <v>120</v>
      </c>
      <c r="E67" s="16">
        <v>23048.34</v>
      </c>
      <c r="F67" s="16">
        <v>910.04</v>
      </c>
      <c r="G67" s="16">
        <v>19567.560000000001</v>
      </c>
      <c r="H67" s="16">
        <v>0</v>
      </c>
      <c r="I67" s="16">
        <f t="shared" ref="I67:I130" si="1">SUM(E67:H67)</f>
        <v>43525.94</v>
      </c>
    </row>
    <row r="68" spans="1:9" x14ac:dyDescent="0.3">
      <c r="A68" s="6">
        <v>20</v>
      </c>
      <c r="B68" t="s">
        <v>112</v>
      </c>
      <c r="C68" t="s">
        <v>121</v>
      </c>
      <c r="D68" t="s">
        <v>122</v>
      </c>
      <c r="E68" s="16">
        <v>418364.89</v>
      </c>
      <c r="F68" s="16">
        <v>5838.08</v>
      </c>
      <c r="G68" s="16">
        <v>41415.71</v>
      </c>
      <c r="H68" s="16">
        <v>921.16</v>
      </c>
      <c r="I68" s="16">
        <f t="shared" si="1"/>
        <v>466539.84</v>
      </c>
    </row>
    <row r="69" spans="1:9" x14ac:dyDescent="0.3">
      <c r="A69" s="6">
        <v>20</v>
      </c>
      <c r="B69" t="s">
        <v>112</v>
      </c>
      <c r="C69" t="s">
        <v>123</v>
      </c>
      <c r="D69" t="s">
        <v>124</v>
      </c>
      <c r="E69" s="16">
        <v>68724</v>
      </c>
      <c r="F69" s="16">
        <v>0</v>
      </c>
      <c r="G69" s="16">
        <v>0</v>
      </c>
      <c r="H69" s="16">
        <v>0</v>
      </c>
      <c r="I69" s="16">
        <f t="shared" si="1"/>
        <v>68724</v>
      </c>
    </row>
    <row r="70" spans="1:9" x14ac:dyDescent="0.3">
      <c r="A70" s="6">
        <v>21</v>
      </c>
      <c r="B70" t="s">
        <v>125</v>
      </c>
      <c r="C70" t="s">
        <v>126</v>
      </c>
      <c r="D70" t="s">
        <v>15</v>
      </c>
      <c r="E70" s="16">
        <v>77327.98</v>
      </c>
      <c r="F70" s="16">
        <v>0</v>
      </c>
      <c r="G70" s="16">
        <v>42317.22</v>
      </c>
      <c r="H70" s="16">
        <v>520</v>
      </c>
      <c r="I70" s="16">
        <f t="shared" si="1"/>
        <v>120165.2</v>
      </c>
    </row>
    <row r="71" spans="1:9" x14ac:dyDescent="0.3">
      <c r="A71" s="6">
        <v>21</v>
      </c>
      <c r="B71" t="s">
        <v>125</v>
      </c>
      <c r="C71" t="s">
        <v>127</v>
      </c>
      <c r="D71" t="s">
        <v>17</v>
      </c>
      <c r="E71" s="16">
        <v>96298.26</v>
      </c>
      <c r="F71" s="16">
        <v>0</v>
      </c>
      <c r="G71" s="16">
        <v>45149.04</v>
      </c>
      <c r="H71" s="16">
        <v>0</v>
      </c>
      <c r="I71" s="16">
        <f t="shared" si="1"/>
        <v>141447.29999999999</v>
      </c>
    </row>
    <row r="72" spans="1:9" x14ac:dyDescent="0.3">
      <c r="A72" s="6">
        <v>21</v>
      </c>
      <c r="B72" t="s">
        <v>125</v>
      </c>
      <c r="C72" t="s">
        <v>128</v>
      </c>
      <c r="D72" t="s">
        <v>19</v>
      </c>
      <c r="E72" s="16">
        <v>808282.84</v>
      </c>
      <c r="F72" s="16">
        <v>6819</v>
      </c>
      <c r="G72" s="16">
        <v>16452.64</v>
      </c>
      <c r="H72" s="16">
        <v>40457.9</v>
      </c>
      <c r="I72" s="16">
        <f t="shared" si="1"/>
        <v>872012.38</v>
      </c>
    </row>
    <row r="73" spans="1:9" x14ac:dyDescent="0.3">
      <c r="A73" s="6">
        <v>22</v>
      </c>
      <c r="B73" t="s">
        <v>129</v>
      </c>
      <c r="C73" t="s">
        <v>130</v>
      </c>
      <c r="D73" t="s">
        <v>15</v>
      </c>
      <c r="E73" s="16">
        <v>373367.68</v>
      </c>
      <c r="F73" s="16">
        <v>7770.44</v>
      </c>
      <c r="G73" s="16">
        <v>123535.45</v>
      </c>
      <c r="H73" s="16">
        <v>38545.980000000003</v>
      </c>
      <c r="I73" s="16">
        <f t="shared" si="1"/>
        <v>543219.55000000005</v>
      </c>
    </row>
    <row r="74" spans="1:9" x14ac:dyDescent="0.3">
      <c r="A74" s="6">
        <v>22</v>
      </c>
      <c r="B74" t="s">
        <v>129</v>
      </c>
      <c r="C74" t="s">
        <v>131</v>
      </c>
      <c r="D74" t="s">
        <v>23</v>
      </c>
      <c r="E74" s="16">
        <v>199787.8</v>
      </c>
      <c r="F74" s="16">
        <v>3720.4</v>
      </c>
      <c r="G74" s="16">
        <v>1000</v>
      </c>
      <c r="H74" s="16">
        <v>264.29000000000002</v>
      </c>
      <c r="I74" s="16">
        <f t="shared" si="1"/>
        <v>204772.49</v>
      </c>
    </row>
    <row r="75" spans="1:9" x14ac:dyDescent="0.3">
      <c r="A75" s="6">
        <v>22</v>
      </c>
      <c r="B75" t="s">
        <v>129</v>
      </c>
      <c r="C75" t="s">
        <v>132</v>
      </c>
      <c r="D75" t="s">
        <v>32</v>
      </c>
      <c r="E75" s="16">
        <v>357199.65</v>
      </c>
      <c r="F75" s="16">
        <v>0</v>
      </c>
      <c r="G75" s="16">
        <v>0</v>
      </c>
      <c r="H75" s="16">
        <v>0</v>
      </c>
      <c r="I75" s="16">
        <f t="shared" si="1"/>
        <v>357199.65</v>
      </c>
    </row>
    <row r="76" spans="1:9" x14ac:dyDescent="0.3">
      <c r="A76" s="6">
        <v>22</v>
      </c>
      <c r="B76" t="s">
        <v>129</v>
      </c>
      <c r="C76" t="s">
        <v>133</v>
      </c>
      <c r="D76" t="s">
        <v>134</v>
      </c>
      <c r="E76" s="16">
        <v>1042623.33</v>
      </c>
      <c r="F76" s="16">
        <v>4307.97</v>
      </c>
      <c r="G76" s="16">
        <v>14285.46</v>
      </c>
      <c r="H76" s="16">
        <v>9352.49</v>
      </c>
      <c r="I76" s="16">
        <f t="shared" si="1"/>
        <v>1070569.25</v>
      </c>
    </row>
    <row r="77" spans="1:9" x14ac:dyDescent="0.3">
      <c r="A77" s="6">
        <v>22</v>
      </c>
      <c r="B77" t="s">
        <v>129</v>
      </c>
      <c r="C77" t="s">
        <v>135</v>
      </c>
      <c r="D77" t="s">
        <v>19</v>
      </c>
      <c r="E77" s="16">
        <v>1228957.44</v>
      </c>
      <c r="F77" s="16">
        <v>33320.400000000001</v>
      </c>
      <c r="G77" s="16">
        <v>56354.720000000001</v>
      </c>
      <c r="H77" s="16">
        <v>54127.96</v>
      </c>
      <c r="I77" s="16">
        <f t="shared" si="1"/>
        <v>1372760.5199999998</v>
      </c>
    </row>
    <row r="78" spans="1:9" x14ac:dyDescent="0.3">
      <c r="A78" s="6">
        <v>22</v>
      </c>
      <c r="B78" t="s">
        <v>129</v>
      </c>
      <c r="C78" t="s">
        <v>136</v>
      </c>
      <c r="D78" t="s">
        <v>65</v>
      </c>
      <c r="E78" s="16">
        <v>332646.93</v>
      </c>
      <c r="F78" s="16">
        <v>1724.16</v>
      </c>
      <c r="G78" s="16">
        <v>756081.91</v>
      </c>
      <c r="H78" s="16">
        <v>5853.04</v>
      </c>
      <c r="I78" s="16">
        <f t="shared" si="1"/>
        <v>1096306.04</v>
      </c>
    </row>
    <row r="79" spans="1:9" x14ac:dyDescent="0.3">
      <c r="A79" s="6">
        <v>23</v>
      </c>
      <c r="B79" t="s">
        <v>137</v>
      </c>
      <c r="C79" t="s">
        <v>138</v>
      </c>
      <c r="D79" t="s">
        <v>15</v>
      </c>
      <c r="E79" s="16">
        <v>462782</v>
      </c>
      <c r="F79" s="16">
        <v>10500</v>
      </c>
      <c r="G79" s="16">
        <v>21300</v>
      </c>
      <c r="H79" s="16">
        <v>12000</v>
      </c>
      <c r="I79" s="16">
        <f t="shared" si="1"/>
        <v>506582</v>
      </c>
    </row>
    <row r="80" spans="1:9" x14ac:dyDescent="0.3">
      <c r="A80" s="6">
        <v>23</v>
      </c>
      <c r="B80" t="s">
        <v>137</v>
      </c>
      <c r="C80" t="s">
        <v>594</v>
      </c>
      <c r="D80" t="s">
        <v>19</v>
      </c>
      <c r="E80" s="16">
        <v>1999.97</v>
      </c>
      <c r="F80" s="16">
        <v>1306.8900000000001</v>
      </c>
      <c r="G80" s="16">
        <v>35485.15</v>
      </c>
      <c r="H80" s="16">
        <v>704.92</v>
      </c>
      <c r="I80" s="16">
        <f t="shared" si="1"/>
        <v>39496.93</v>
      </c>
    </row>
    <row r="81" spans="1:9" x14ac:dyDescent="0.3">
      <c r="A81" s="6">
        <v>23</v>
      </c>
      <c r="B81" t="s">
        <v>137</v>
      </c>
      <c r="C81" t="s">
        <v>139</v>
      </c>
      <c r="D81" t="s">
        <v>140</v>
      </c>
      <c r="E81" s="16">
        <v>25770.22</v>
      </c>
      <c r="F81" s="16">
        <v>418</v>
      </c>
      <c r="G81" s="16">
        <v>187.5</v>
      </c>
      <c r="H81" s="16">
        <v>4276.3500000000004</v>
      </c>
      <c r="I81" s="16">
        <f t="shared" si="1"/>
        <v>30652.07</v>
      </c>
    </row>
    <row r="82" spans="1:9" x14ac:dyDescent="0.3">
      <c r="A82" s="6">
        <v>24</v>
      </c>
      <c r="B82" t="s">
        <v>141</v>
      </c>
      <c r="C82" t="s">
        <v>142</v>
      </c>
      <c r="D82" t="s">
        <v>63</v>
      </c>
      <c r="E82" s="16">
        <v>179619.20000000001</v>
      </c>
      <c r="F82" s="16">
        <v>1546.07</v>
      </c>
      <c r="G82" s="16">
        <v>166650.60999999999</v>
      </c>
      <c r="H82" s="16">
        <v>11848.4</v>
      </c>
      <c r="I82" s="16">
        <f t="shared" si="1"/>
        <v>359664.28</v>
      </c>
    </row>
    <row r="83" spans="1:9" x14ac:dyDescent="0.3">
      <c r="A83" s="6">
        <v>24</v>
      </c>
      <c r="B83" t="s">
        <v>141</v>
      </c>
      <c r="C83" t="s">
        <v>143</v>
      </c>
      <c r="D83" t="s">
        <v>19</v>
      </c>
      <c r="E83" s="16">
        <v>221629.8</v>
      </c>
      <c r="F83" s="16">
        <v>347.84</v>
      </c>
      <c r="G83" s="16">
        <v>75978.62</v>
      </c>
      <c r="H83" s="16">
        <v>11061.56</v>
      </c>
      <c r="I83" s="16">
        <f t="shared" si="1"/>
        <v>309017.82</v>
      </c>
    </row>
    <row r="84" spans="1:9" x14ac:dyDescent="0.3">
      <c r="A84" s="6">
        <v>25</v>
      </c>
      <c r="B84" t="s">
        <v>144</v>
      </c>
      <c r="C84" t="s">
        <v>145</v>
      </c>
      <c r="D84" t="s">
        <v>15</v>
      </c>
      <c r="E84" s="16">
        <v>103610.58</v>
      </c>
      <c r="F84" s="16">
        <v>1402.24</v>
      </c>
      <c r="G84" s="16">
        <v>57628.91</v>
      </c>
      <c r="H84" s="16">
        <v>3426</v>
      </c>
      <c r="I84" s="16">
        <f t="shared" si="1"/>
        <v>166067.73000000001</v>
      </c>
    </row>
    <row r="85" spans="1:9" x14ac:dyDescent="0.3">
      <c r="A85" s="6">
        <v>25</v>
      </c>
      <c r="B85" t="s">
        <v>144</v>
      </c>
      <c r="C85" t="s">
        <v>146</v>
      </c>
      <c r="D85" t="s">
        <v>17</v>
      </c>
      <c r="E85" s="16">
        <v>236707.76</v>
      </c>
      <c r="F85" s="16">
        <v>3707.21</v>
      </c>
      <c r="G85" s="16">
        <v>13612.98</v>
      </c>
      <c r="H85" s="16">
        <v>0</v>
      </c>
      <c r="I85" s="16">
        <f t="shared" si="1"/>
        <v>254027.95</v>
      </c>
    </row>
    <row r="86" spans="1:9" x14ac:dyDescent="0.3">
      <c r="A86" s="6">
        <v>25</v>
      </c>
      <c r="B86" t="s">
        <v>144</v>
      </c>
      <c r="C86" t="s">
        <v>147</v>
      </c>
      <c r="D86" t="s">
        <v>19</v>
      </c>
      <c r="E86" s="16">
        <v>582344</v>
      </c>
      <c r="F86" s="16">
        <v>4900</v>
      </c>
      <c r="G86" s="16">
        <v>11400</v>
      </c>
      <c r="H86" s="16">
        <v>0</v>
      </c>
      <c r="I86" s="16">
        <f t="shared" si="1"/>
        <v>598644</v>
      </c>
    </row>
    <row r="87" spans="1:9" x14ac:dyDescent="0.3">
      <c r="A87" s="6">
        <v>26</v>
      </c>
      <c r="B87" t="s">
        <v>148</v>
      </c>
      <c r="C87" t="s">
        <v>149</v>
      </c>
      <c r="D87" t="s">
        <v>15</v>
      </c>
      <c r="E87" s="16">
        <v>281976.82</v>
      </c>
      <c r="F87" s="16">
        <v>0</v>
      </c>
      <c r="G87" s="16">
        <v>47566.27</v>
      </c>
      <c r="H87" s="16">
        <v>13434.1</v>
      </c>
      <c r="I87" s="16">
        <f t="shared" si="1"/>
        <v>342977.19</v>
      </c>
    </row>
    <row r="88" spans="1:9" x14ac:dyDescent="0.3">
      <c r="A88" s="6">
        <v>26</v>
      </c>
      <c r="B88" t="s">
        <v>148</v>
      </c>
      <c r="C88" t="s">
        <v>150</v>
      </c>
      <c r="D88" t="s">
        <v>17</v>
      </c>
      <c r="E88" s="16">
        <v>254563</v>
      </c>
      <c r="F88" s="16">
        <v>4020</v>
      </c>
      <c r="G88" s="16">
        <v>12182</v>
      </c>
      <c r="H88" s="16">
        <v>11731</v>
      </c>
      <c r="I88" s="16">
        <f t="shared" si="1"/>
        <v>282496</v>
      </c>
    </row>
    <row r="89" spans="1:9" x14ac:dyDescent="0.3">
      <c r="A89" s="6">
        <v>26</v>
      </c>
      <c r="B89" t="s">
        <v>148</v>
      </c>
      <c r="C89" t="s">
        <v>151</v>
      </c>
      <c r="D89" t="s">
        <v>19</v>
      </c>
      <c r="E89" s="16">
        <v>710638.43</v>
      </c>
      <c r="F89" s="16">
        <v>4452.41</v>
      </c>
      <c r="G89" s="16">
        <v>0</v>
      </c>
      <c r="H89" s="16">
        <v>0</v>
      </c>
      <c r="I89" s="16">
        <f t="shared" si="1"/>
        <v>715090.84000000008</v>
      </c>
    </row>
    <row r="90" spans="1:9" x14ac:dyDescent="0.3">
      <c r="A90" s="6">
        <v>27</v>
      </c>
      <c r="B90" t="s">
        <v>152</v>
      </c>
      <c r="C90" t="s">
        <v>153</v>
      </c>
      <c r="D90" t="s">
        <v>15</v>
      </c>
      <c r="E90" s="16">
        <v>117787.45</v>
      </c>
      <c r="F90" s="16">
        <v>1477.08</v>
      </c>
      <c r="G90" s="16">
        <v>87675.99</v>
      </c>
      <c r="H90" s="16">
        <v>3746.79</v>
      </c>
      <c r="I90" s="16">
        <f t="shared" si="1"/>
        <v>210687.31000000003</v>
      </c>
    </row>
    <row r="91" spans="1:9" x14ac:dyDescent="0.3">
      <c r="A91" s="6">
        <v>27</v>
      </c>
      <c r="B91" t="s">
        <v>152</v>
      </c>
      <c r="C91" t="s">
        <v>154</v>
      </c>
      <c r="D91" t="s">
        <v>23</v>
      </c>
      <c r="E91" s="16">
        <v>117434.15</v>
      </c>
      <c r="F91" s="16">
        <v>764.93</v>
      </c>
      <c r="G91" s="16">
        <v>0</v>
      </c>
      <c r="H91" s="16">
        <v>282</v>
      </c>
      <c r="I91" s="16">
        <f t="shared" si="1"/>
        <v>118481.07999999999</v>
      </c>
    </row>
    <row r="92" spans="1:9" x14ac:dyDescent="0.3">
      <c r="A92" s="6">
        <v>27</v>
      </c>
      <c r="B92" t="s">
        <v>152</v>
      </c>
      <c r="C92" t="s">
        <v>155</v>
      </c>
      <c r="D92" t="s">
        <v>32</v>
      </c>
      <c r="E92" s="16">
        <v>277620.98</v>
      </c>
      <c r="F92" s="16">
        <v>6212.9</v>
      </c>
      <c r="G92" s="16">
        <v>5706.66</v>
      </c>
      <c r="H92" s="16">
        <v>475.38</v>
      </c>
      <c r="I92" s="16">
        <f t="shared" si="1"/>
        <v>290015.92</v>
      </c>
    </row>
    <row r="93" spans="1:9" x14ac:dyDescent="0.3">
      <c r="A93" s="6">
        <v>27</v>
      </c>
      <c r="B93" t="s">
        <v>152</v>
      </c>
      <c r="C93" t="s">
        <v>156</v>
      </c>
      <c r="D93" t="s">
        <v>134</v>
      </c>
      <c r="E93" s="16">
        <v>116299.7</v>
      </c>
      <c r="F93" s="16">
        <v>1998.28</v>
      </c>
      <c r="G93" s="16">
        <v>699.5</v>
      </c>
      <c r="H93" s="16">
        <v>0</v>
      </c>
      <c r="I93" s="16">
        <f t="shared" si="1"/>
        <v>118997.48</v>
      </c>
    </row>
    <row r="94" spans="1:9" x14ac:dyDescent="0.3">
      <c r="A94" s="6">
        <v>27</v>
      </c>
      <c r="B94" t="s">
        <v>152</v>
      </c>
      <c r="C94" t="s">
        <v>157</v>
      </c>
      <c r="D94" t="s">
        <v>19</v>
      </c>
      <c r="E94" s="16">
        <v>1887963</v>
      </c>
      <c r="F94" s="16">
        <v>0</v>
      </c>
      <c r="G94" s="16">
        <v>0</v>
      </c>
      <c r="H94" s="16">
        <v>0</v>
      </c>
      <c r="I94" s="16">
        <f t="shared" si="1"/>
        <v>1887963</v>
      </c>
    </row>
    <row r="95" spans="1:9" x14ac:dyDescent="0.3">
      <c r="A95" s="6">
        <v>27</v>
      </c>
      <c r="B95" t="s">
        <v>152</v>
      </c>
      <c r="C95" t="s">
        <v>158</v>
      </c>
      <c r="D95" t="s">
        <v>159</v>
      </c>
      <c r="E95" s="16">
        <v>177546.78</v>
      </c>
      <c r="F95" s="16">
        <v>0</v>
      </c>
      <c r="G95" s="16">
        <v>4900</v>
      </c>
      <c r="H95" s="16">
        <v>3500</v>
      </c>
      <c r="I95" s="16">
        <f t="shared" si="1"/>
        <v>185946.78</v>
      </c>
    </row>
    <row r="96" spans="1:9" x14ac:dyDescent="0.3">
      <c r="A96" s="6">
        <v>27</v>
      </c>
      <c r="B96" t="s">
        <v>152</v>
      </c>
      <c r="C96" t="s">
        <v>160</v>
      </c>
      <c r="D96" t="s">
        <v>161</v>
      </c>
      <c r="E96" s="16">
        <v>217445.74</v>
      </c>
      <c r="F96" s="16">
        <v>2269.56</v>
      </c>
      <c r="G96" s="16">
        <v>325</v>
      </c>
      <c r="H96" s="16">
        <v>0</v>
      </c>
      <c r="I96" s="16">
        <f t="shared" si="1"/>
        <v>220040.3</v>
      </c>
    </row>
    <row r="97" spans="1:9" x14ac:dyDescent="0.3">
      <c r="A97" s="6">
        <v>28</v>
      </c>
      <c r="B97" t="s">
        <v>162</v>
      </c>
      <c r="C97" t="s">
        <v>163</v>
      </c>
      <c r="D97" t="s">
        <v>15</v>
      </c>
      <c r="E97" s="16">
        <v>141457</v>
      </c>
      <c r="F97" s="16">
        <v>3344.33</v>
      </c>
      <c r="G97" s="16">
        <v>46065.279999999999</v>
      </c>
      <c r="H97" s="16">
        <v>2109.77</v>
      </c>
      <c r="I97" s="16">
        <f t="shared" si="1"/>
        <v>192976.37999999998</v>
      </c>
    </row>
    <row r="98" spans="1:9" x14ac:dyDescent="0.3">
      <c r="A98" s="6">
        <v>28</v>
      </c>
      <c r="B98" t="s">
        <v>162</v>
      </c>
      <c r="C98" t="s">
        <v>164</v>
      </c>
      <c r="D98" t="s">
        <v>17</v>
      </c>
      <c r="E98" s="16">
        <v>267297.89</v>
      </c>
      <c r="F98" s="16">
        <v>8823.89</v>
      </c>
      <c r="G98" s="16">
        <v>83794.289999999994</v>
      </c>
      <c r="H98" s="16">
        <v>0</v>
      </c>
      <c r="I98" s="16">
        <f t="shared" si="1"/>
        <v>359916.07</v>
      </c>
    </row>
    <row r="99" spans="1:9" x14ac:dyDescent="0.3">
      <c r="A99" s="6">
        <v>28</v>
      </c>
      <c r="B99" t="s">
        <v>162</v>
      </c>
      <c r="C99" t="s">
        <v>165</v>
      </c>
      <c r="D99" t="s">
        <v>19</v>
      </c>
      <c r="E99" s="16">
        <v>423282.57</v>
      </c>
      <c r="F99" s="16">
        <v>3406.95</v>
      </c>
      <c r="G99" s="16">
        <v>9025.06</v>
      </c>
      <c r="H99" s="16">
        <v>0</v>
      </c>
      <c r="I99" s="16">
        <f t="shared" si="1"/>
        <v>435714.58</v>
      </c>
    </row>
    <row r="100" spans="1:9" x14ac:dyDescent="0.3">
      <c r="A100" s="6">
        <v>28</v>
      </c>
      <c r="B100" t="s">
        <v>162</v>
      </c>
      <c r="C100" t="s">
        <v>166</v>
      </c>
      <c r="D100" t="s">
        <v>65</v>
      </c>
      <c r="E100" s="16">
        <v>664023.36</v>
      </c>
      <c r="F100" s="16">
        <v>3898.93</v>
      </c>
      <c r="G100" s="16">
        <v>79105.19</v>
      </c>
      <c r="H100" s="16">
        <v>1260.7</v>
      </c>
      <c r="I100" s="16">
        <f t="shared" si="1"/>
        <v>748288.17999999993</v>
      </c>
    </row>
    <row r="101" spans="1:9" x14ac:dyDescent="0.3">
      <c r="A101" s="6">
        <v>29</v>
      </c>
      <c r="B101" t="s">
        <v>167</v>
      </c>
      <c r="C101" t="s">
        <v>168</v>
      </c>
      <c r="D101" t="s">
        <v>15</v>
      </c>
      <c r="E101" s="16">
        <v>574854</v>
      </c>
      <c r="F101" s="16">
        <v>5965</v>
      </c>
      <c r="G101" s="16">
        <v>631790</v>
      </c>
      <c r="H101" s="16">
        <v>15155</v>
      </c>
      <c r="I101" s="16">
        <f t="shared" si="1"/>
        <v>1227764</v>
      </c>
    </row>
    <row r="102" spans="1:9" x14ac:dyDescent="0.3">
      <c r="A102" s="6">
        <v>29</v>
      </c>
      <c r="B102" t="s">
        <v>167</v>
      </c>
      <c r="C102" t="s">
        <v>723</v>
      </c>
      <c r="D102" t="s">
        <v>724</v>
      </c>
      <c r="E102" s="16">
        <v>429768</v>
      </c>
      <c r="F102" s="16">
        <v>6203</v>
      </c>
      <c r="G102" s="16">
        <v>299688</v>
      </c>
      <c r="H102" s="16">
        <v>18698</v>
      </c>
      <c r="I102" s="16">
        <f t="shared" si="1"/>
        <v>754357</v>
      </c>
    </row>
    <row r="103" spans="1:9" x14ac:dyDescent="0.3">
      <c r="A103" s="6">
        <v>29</v>
      </c>
      <c r="B103" t="s">
        <v>167</v>
      </c>
      <c r="C103" t="s">
        <v>169</v>
      </c>
      <c r="D103" t="s">
        <v>23</v>
      </c>
      <c r="E103" s="16">
        <v>1463270</v>
      </c>
      <c r="F103" s="16">
        <v>6367</v>
      </c>
      <c r="G103" s="16">
        <v>795766</v>
      </c>
      <c r="H103" s="16">
        <v>15577</v>
      </c>
      <c r="I103" s="16">
        <f t="shared" si="1"/>
        <v>2280980</v>
      </c>
    </row>
    <row r="104" spans="1:9" x14ac:dyDescent="0.3">
      <c r="A104" s="6">
        <v>29</v>
      </c>
      <c r="B104" t="s">
        <v>167</v>
      </c>
      <c r="C104" t="s">
        <v>170</v>
      </c>
      <c r="D104" t="s">
        <v>32</v>
      </c>
      <c r="E104" s="16">
        <v>345473</v>
      </c>
      <c r="F104" s="16">
        <v>4627</v>
      </c>
      <c r="G104" s="16">
        <v>263935</v>
      </c>
      <c r="H104" s="16">
        <v>14592</v>
      </c>
      <c r="I104" s="16">
        <f t="shared" si="1"/>
        <v>628627</v>
      </c>
    </row>
    <row r="105" spans="1:9" x14ac:dyDescent="0.3">
      <c r="A105" s="6">
        <v>29</v>
      </c>
      <c r="B105" t="s">
        <v>167</v>
      </c>
      <c r="C105" t="s">
        <v>171</v>
      </c>
      <c r="D105" t="s">
        <v>134</v>
      </c>
      <c r="E105" s="16">
        <v>341773</v>
      </c>
      <c r="F105" s="16">
        <v>5491</v>
      </c>
      <c r="G105" s="16">
        <v>315406</v>
      </c>
      <c r="H105" s="16">
        <v>12432</v>
      </c>
      <c r="I105" s="16">
        <f t="shared" si="1"/>
        <v>675102</v>
      </c>
    </row>
    <row r="106" spans="1:9" x14ac:dyDescent="0.3">
      <c r="A106" s="6">
        <v>29</v>
      </c>
      <c r="B106" t="s">
        <v>167</v>
      </c>
      <c r="C106" t="s">
        <v>172</v>
      </c>
      <c r="D106" t="s">
        <v>173</v>
      </c>
      <c r="E106" s="16">
        <v>470368</v>
      </c>
      <c r="F106" s="16">
        <v>5694</v>
      </c>
      <c r="G106" s="16">
        <v>301144</v>
      </c>
      <c r="H106" s="16">
        <v>15471</v>
      </c>
      <c r="I106" s="16">
        <f t="shared" si="1"/>
        <v>792677</v>
      </c>
    </row>
    <row r="107" spans="1:9" x14ac:dyDescent="0.3">
      <c r="A107" s="6">
        <v>29</v>
      </c>
      <c r="B107" t="s">
        <v>167</v>
      </c>
      <c r="C107" t="s">
        <v>174</v>
      </c>
      <c r="D107" t="s">
        <v>175</v>
      </c>
      <c r="E107" s="16">
        <v>381683</v>
      </c>
      <c r="F107" s="16">
        <v>4609</v>
      </c>
      <c r="G107" s="16">
        <v>179727</v>
      </c>
      <c r="H107" s="16">
        <v>16551</v>
      </c>
      <c r="I107" s="16">
        <f t="shared" si="1"/>
        <v>582570</v>
      </c>
    </row>
    <row r="108" spans="1:9" x14ac:dyDescent="0.3">
      <c r="A108" s="6">
        <v>29</v>
      </c>
      <c r="B108" t="s">
        <v>167</v>
      </c>
      <c r="C108" t="s">
        <v>176</v>
      </c>
      <c r="D108" t="s">
        <v>177</v>
      </c>
      <c r="E108" s="16">
        <v>318960</v>
      </c>
      <c r="F108" s="16">
        <v>5886</v>
      </c>
      <c r="G108" s="16">
        <v>299354</v>
      </c>
      <c r="H108" s="16">
        <v>12978</v>
      </c>
      <c r="I108" s="16">
        <f t="shared" si="1"/>
        <v>637178</v>
      </c>
    </row>
    <row r="109" spans="1:9" x14ac:dyDescent="0.3">
      <c r="A109" s="6">
        <v>29</v>
      </c>
      <c r="B109" t="s">
        <v>167</v>
      </c>
      <c r="C109" t="s">
        <v>178</v>
      </c>
      <c r="D109" t="s">
        <v>104</v>
      </c>
      <c r="E109" s="16">
        <v>67253</v>
      </c>
      <c r="F109" s="16">
        <v>0</v>
      </c>
      <c r="G109" s="16">
        <v>15735</v>
      </c>
      <c r="H109" s="16">
        <v>0</v>
      </c>
      <c r="I109" s="16">
        <f t="shared" si="1"/>
        <v>82988</v>
      </c>
    </row>
    <row r="110" spans="1:9" x14ac:dyDescent="0.3">
      <c r="A110" s="6">
        <v>29</v>
      </c>
      <c r="B110" t="s">
        <v>167</v>
      </c>
      <c r="C110" t="s">
        <v>179</v>
      </c>
      <c r="D110" t="s">
        <v>19</v>
      </c>
      <c r="E110" s="16">
        <v>5100734</v>
      </c>
      <c r="F110" s="16">
        <v>535106</v>
      </c>
      <c r="G110" s="16">
        <v>306439</v>
      </c>
      <c r="H110" s="16">
        <v>0</v>
      </c>
      <c r="I110" s="16">
        <f t="shared" si="1"/>
        <v>5942279</v>
      </c>
    </row>
    <row r="111" spans="1:9" x14ac:dyDescent="0.3">
      <c r="A111" s="6">
        <v>29</v>
      </c>
      <c r="B111" t="s">
        <v>167</v>
      </c>
      <c r="C111" t="s">
        <v>180</v>
      </c>
      <c r="D111" t="s">
        <v>181</v>
      </c>
      <c r="E111" s="16">
        <v>588783.9</v>
      </c>
      <c r="F111" s="16">
        <v>8286</v>
      </c>
      <c r="G111" s="16">
        <v>163950</v>
      </c>
      <c r="H111" s="16">
        <v>34746</v>
      </c>
      <c r="I111" s="16">
        <f t="shared" si="1"/>
        <v>795765.9</v>
      </c>
    </row>
    <row r="112" spans="1:9" x14ac:dyDescent="0.3">
      <c r="A112" s="6">
        <v>29</v>
      </c>
      <c r="B112" t="s">
        <v>167</v>
      </c>
      <c r="C112" t="s">
        <v>182</v>
      </c>
      <c r="D112" t="s">
        <v>183</v>
      </c>
      <c r="E112" s="16">
        <v>198732.84</v>
      </c>
      <c r="F112" s="16">
        <v>20.89</v>
      </c>
      <c r="G112" s="16">
        <v>850.54</v>
      </c>
      <c r="H112" s="16">
        <v>2014.92</v>
      </c>
      <c r="I112" s="16">
        <f t="shared" si="1"/>
        <v>201619.19000000003</v>
      </c>
    </row>
    <row r="113" spans="1:9" x14ac:dyDescent="0.3">
      <c r="A113" s="6">
        <v>29</v>
      </c>
      <c r="B113" t="s">
        <v>167</v>
      </c>
      <c r="C113" t="s">
        <v>184</v>
      </c>
      <c r="D113" t="s">
        <v>185</v>
      </c>
      <c r="E113" s="16">
        <v>332314.26</v>
      </c>
      <c r="F113" s="16">
        <v>2876</v>
      </c>
      <c r="G113" s="16">
        <v>93238</v>
      </c>
      <c r="H113" s="16">
        <v>0</v>
      </c>
      <c r="I113" s="16">
        <f t="shared" si="1"/>
        <v>428428.26</v>
      </c>
    </row>
    <row r="114" spans="1:9" x14ac:dyDescent="0.3">
      <c r="A114" s="6">
        <v>30</v>
      </c>
      <c r="B114" t="s">
        <v>186</v>
      </c>
      <c r="C114" t="s">
        <v>187</v>
      </c>
      <c r="D114" t="s">
        <v>15</v>
      </c>
      <c r="E114" s="16">
        <v>225215.25</v>
      </c>
      <c r="F114" s="16">
        <v>3883.99</v>
      </c>
      <c r="G114" s="16">
        <v>10112.709999999999</v>
      </c>
      <c r="H114" s="16">
        <v>8326.15</v>
      </c>
      <c r="I114" s="16">
        <f t="shared" si="1"/>
        <v>247538.09999999998</v>
      </c>
    </row>
    <row r="115" spans="1:9" x14ac:dyDescent="0.3">
      <c r="A115" s="6">
        <v>30</v>
      </c>
      <c r="B115" t="s">
        <v>186</v>
      </c>
      <c r="C115" t="s">
        <v>188</v>
      </c>
      <c r="D115" t="s">
        <v>23</v>
      </c>
      <c r="E115" s="16">
        <v>253373.29</v>
      </c>
      <c r="F115" s="16">
        <v>7013.74</v>
      </c>
      <c r="G115" s="16">
        <v>29389.14</v>
      </c>
      <c r="H115" s="16">
        <v>824.98</v>
      </c>
      <c r="I115" s="16">
        <f t="shared" si="1"/>
        <v>290601.14999999997</v>
      </c>
    </row>
    <row r="116" spans="1:9" x14ac:dyDescent="0.3">
      <c r="A116" s="6">
        <v>30</v>
      </c>
      <c r="B116" t="s">
        <v>186</v>
      </c>
      <c r="C116" t="s">
        <v>189</v>
      </c>
      <c r="D116" t="s">
        <v>32</v>
      </c>
      <c r="E116" s="16">
        <v>205815</v>
      </c>
      <c r="F116" s="16">
        <v>11020.82</v>
      </c>
      <c r="G116" s="16">
        <v>18858.07</v>
      </c>
      <c r="H116" s="16">
        <v>10424.790000000001</v>
      </c>
      <c r="I116" s="16">
        <f t="shared" si="1"/>
        <v>246118.68000000002</v>
      </c>
    </row>
    <row r="117" spans="1:9" x14ac:dyDescent="0.3">
      <c r="A117" s="6">
        <v>30</v>
      </c>
      <c r="B117" t="s">
        <v>186</v>
      </c>
      <c r="C117" t="s">
        <v>190</v>
      </c>
      <c r="D117" t="s">
        <v>19</v>
      </c>
      <c r="E117" s="16">
        <v>1619823.81</v>
      </c>
      <c r="F117" s="16">
        <v>10850.75</v>
      </c>
      <c r="G117" s="16">
        <v>280920.98</v>
      </c>
      <c r="H117" s="16">
        <v>534.69000000000005</v>
      </c>
      <c r="I117" s="16">
        <f t="shared" si="1"/>
        <v>1912130.23</v>
      </c>
    </row>
    <row r="118" spans="1:9" x14ac:dyDescent="0.3">
      <c r="A118" s="6">
        <v>30</v>
      </c>
      <c r="B118" t="s">
        <v>186</v>
      </c>
      <c r="C118" t="s">
        <v>191</v>
      </c>
      <c r="D118" t="s">
        <v>65</v>
      </c>
      <c r="E118" s="16">
        <v>464982.19</v>
      </c>
      <c r="F118" s="16">
        <v>1226.4000000000001</v>
      </c>
      <c r="G118" s="16">
        <v>427487.66</v>
      </c>
      <c r="H118" s="16">
        <v>4880.41</v>
      </c>
      <c r="I118" s="16">
        <f t="shared" si="1"/>
        <v>898576.66</v>
      </c>
    </row>
    <row r="119" spans="1:9" x14ac:dyDescent="0.3">
      <c r="A119" s="6">
        <v>31</v>
      </c>
      <c r="B119" t="s">
        <v>192</v>
      </c>
      <c r="C119" t="s">
        <v>193</v>
      </c>
      <c r="D119" t="s">
        <v>15</v>
      </c>
      <c r="E119" s="16">
        <v>499460.25</v>
      </c>
      <c r="F119" s="16">
        <v>2644.86</v>
      </c>
      <c r="G119" s="16">
        <v>9933.0400000000009</v>
      </c>
      <c r="H119" s="16">
        <v>39736.620000000003</v>
      </c>
      <c r="I119" s="16">
        <f t="shared" si="1"/>
        <v>551774.77</v>
      </c>
    </row>
    <row r="120" spans="1:9" x14ac:dyDescent="0.3">
      <c r="A120" s="6">
        <v>31</v>
      </c>
      <c r="B120" t="s">
        <v>192</v>
      </c>
      <c r="C120" t="s">
        <v>194</v>
      </c>
      <c r="D120" t="s">
        <v>17</v>
      </c>
      <c r="E120" s="16">
        <v>361343</v>
      </c>
      <c r="F120" s="16">
        <v>4258</v>
      </c>
      <c r="G120" s="16">
        <v>69368</v>
      </c>
      <c r="H120" s="16">
        <v>5668</v>
      </c>
      <c r="I120" s="16">
        <f t="shared" si="1"/>
        <v>440637</v>
      </c>
    </row>
    <row r="121" spans="1:9" x14ac:dyDescent="0.3">
      <c r="A121" s="6">
        <v>31</v>
      </c>
      <c r="B121" t="s">
        <v>192</v>
      </c>
      <c r="C121" t="s">
        <v>195</v>
      </c>
      <c r="D121" t="s">
        <v>25</v>
      </c>
      <c r="E121" s="16">
        <v>1203079.67</v>
      </c>
      <c r="F121" s="16">
        <v>0</v>
      </c>
      <c r="G121" s="16">
        <v>19423</v>
      </c>
      <c r="H121" s="16">
        <v>0</v>
      </c>
      <c r="I121" s="16">
        <f t="shared" si="1"/>
        <v>1222502.67</v>
      </c>
    </row>
    <row r="122" spans="1:9" x14ac:dyDescent="0.3">
      <c r="A122" s="6">
        <v>31</v>
      </c>
      <c r="B122" t="s">
        <v>192</v>
      </c>
      <c r="C122" t="s">
        <v>196</v>
      </c>
      <c r="D122" t="s">
        <v>114</v>
      </c>
      <c r="E122" s="16">
        <v>290438.84000000003</v>
      </c>
      <c r="F122" s="16">
        <v>1173.9000000000001</v>
      </c>
      <c r="G122" s="16">
        <v>2729.11</v>
      </c>
      <c r="H122" s="16">
        <v>0</v>
      </c>
      <c r="I122" s="16">
        <f t="shared" si="1"/>
        <v>294341.85000000003</v>
      </c>
    </row>
    <row r="123" spans="1:9" x14ac:dyDescent="0.3">
      <c r="A123" s="6">
        <v>32</v>
      </c>
      <c r="B123" t="s">
        <v>197</v>
      </c>
      <c r="C123" t="s">
        <v>198</v>
      </c>
      <c r="D123" t="s">
        <v>23</v>
      </c>
      <c r="E123" s="16">
        <v>2640546</v>
      </c>
      <c r="F123" s="16">
        <v>16500</v>
      </c>
      <c r="G123" s="16">
        <v>464493</v>
      </c>
      <c r="H123" s="16">
        <v>35794</v>
      </c>
      <c r="I123" s="16">
        <f t="shared" si="1"/>
        <v>3157333</v>
      </c>
    </row>
    <row r="124" spans="1:9" x14ac:dyDescent="0.3">
      <c r="A124" s="6">
        <v>32</v>
      </c>
      <c r="B124" t="s">
        <v>197</v>
      </c>
      <c r="C124" t="s">
        <v>199</v>
      </c>
      <c r="D124" t="s">
        <v>19</v>
      </c>
      <c r="E124" s="16">
        <v>2030003.83</v>
      </c>
      <c r="F124" s="16">
        <v>55773.61</v>
      </c>
      <c r="G124" s="16">
        <v>196242.34</v>
      </c>
      <c r="H124" s="16">
        <v>0</v>
      </c>
      <c r="I124" s="16">
        <f t="shared" si="1"/>
        <v>2282019.7800000003</v>
      </c>
    </row>
    <row r="125" spans="1:9" x14ac:dyDescent="0.3">
      <c r="A125" s="6">
        <v>32</v>
      </c>
      <c r="B125" t="s">
        <v>197</v>
      </c>
      <c r="C125" t="s">
        <v>200</v>
      </c>
      <c r="D125" t="s">
        <v>201</v>
      </c>
      <c r="E125" s="16">
        <v>211224.59</v>
      </c>
      <c r="F125" s="16">
        <v>1560.16</v>
      </c>
      <c r="G125" s="16">
        <v>35170</v>
      </c>
      <c r="H125" s="16">
        <v>0</v>
      </c>
      <c r="I125" s="16">
        <f t="shared" si="1"/>
        <v>247954.75</v>
      </c>
    </row>
    <row r="126" spans="1:9" x14ac:dyDescent="0.3">
      <c r="A126" s="6">
        <v>32</v>
      </c>
      <c r="B126" t="s">
        <v>197</v>
      </c>
      <c r="C126" t="s">
        <v>202</v>
      </c>
      <c r="D126" t="s">
        <v>203</v>
      </c>
      <c r="E126" s="16">
        <v>221081.33</v>
      </c>
      <c r="F126" s="16">
        <v>248.42</v>
      </c>
      <c r="G126" s="16">
        <v>280</v>
      </c>
      <c r="H126" s="16">
        <v>91.95</v>
      </c>
      <c r="I126" s="16">
        <f t="shared" si="1"/>
        <v>221701.7</v>
      </c>
    </row>
    <row r="127" spans="1:9" x14ac:dyDescent="0.3">
      <c r="A127" s="6">
        <v>33</v>
      </c>
      <c r="B127" t="s">
        <v>204</v>
      </c>
      <c r="C127" t="s">
        <v>725</v>
      </c>
      <c r="D127" t="s">
        <v>327</v>
      </c>
      <c r="E127" s="16">
        <v>941888</v>
      </c>
      <c r="F127" s="16">
        <v>21100</v>
      </c>
      <c r="G127" s="16">
        <v>126850</v>
      </c>
      <c r="H127" s="16">
        <v>1200</v>
      </c>
      <c r="I127" s="16">
        <f t="shared" si="1"/>
        <v>1091038</v>
      </c>
    </row>
    <row r="128" spans="1:9" x14ac:dyDescent="0.3">
      <c r="A128" s="6">
        <v>33</v>
      </c>
      <c r="B128" t="s">
        <v>204</v>
      </c>
      <c r="C128" t="s">
        <v>205</v>
      </c>
      <c r="D128" t="s">
        <v>19</v>
      </c>
      <c r="E128" s="16">
        <v>964633.45</v>
      </c>
      <c r="F128" s="16">
        <v>4519.07</v>
      </c>
      <c r="G128" s="16">
        <v>12694.68</v>
      </c>
      <c r="H128" s="16">
        <v>5006.29</v>
      </c>
      <c r="I128" s="16">
        <f t="shared" si="1"/>
        <v>986853.49</v>
      </c>
    </row>
    <row r="129" spans="1:9" x14ac:dyDescent="0.3">
      <c r="A129" s="6">
        <v>33</v>
      </c>
      <c r="B129" t="s">
        <v>204</v>
      </c>
      <c r="C129" t="s">
        <v>206</v>
      </c>
      <c r="D129" t="s">
        <v>65</v>
      </c>
      <c r="E129" s="16">
        <v>273939.87</v>
      </c>
      <c r="F129" s="16">
        <v>785.7</v>
      </c>
      <c r="G129" s="16">
        <v>36273.83</v>
      </c>
      <c r="H129" s="16">
        <v>0</v>
      </c>
      <c r="I129" s="16">
        <f t="shared" si="1"/>
        <v>310999.40000000002</v>
      </c>
    </row>
    <row r="130" spans="1:9" x14ac:dyDescent="0.3">
      <c r="A130" s="6">
        <v>33</v>
      </c>
      <c r="B130" t="s">
        <v>204</v>
      </c>
      <c r="C130" t="s">
        <v>207</v>
      </c>
      <c r="D130" t="s">
        <v>208</v>
      </c>
      <c r="E130" s="16">
        <v>30160</v>
      </c>
      <c r="F130" s="16">
        <v>1072.7</v>
      </c>
      <c r="G130" s="16">
        <v>2302.09</v>
      </c>
      <c r="H130" s="16">
        <v>0</v>
      </c>
      <c r="I130" s="16">
        <f t="shared" si="1"/>
        <v>33534.79</v>
      </c>
    </row>
    <row r="131" spans="1:9" x14ac:dyDescent="0.3">
      <c r="A131" s="6">
        <v>34</v>
      </c>
      <c r="B131" t="s">
        <v>209</v>
      </c>
      <c r="C131" t="s">
        <v>210</v>
      </c>
      <c r="D131" t="s">
        <v>15</v>
      </c>
      <c r="E131" s="16">
        <v>320742.82</v>
      </c>
      <c r="F131" s="16">
        <v>3949.31</v>
      </c>
      <c r="G131" s="16">
        <v>32000.3</v>
      </c>
      <c r="H131" s="16">
        <v>207</v>
      </c>
      <c r="I131" s="16">
        <f t="shared" ref="I131:I194" si="2">SUM(E131:H131)</f>
        <v>356899.43</v>
      </c>
    </row>
    <row r="132" spans="1:9" x14ac:dyDescent="0.3">
      <c r="A132" s="6">
        <v>34</v>
      </c>
      <c r="B132" t="s">
        <v>209</v>
      </c>
      <c r="C132" t="s">
        <v>211</v>
      </c>
      <c r="D132" t="s">
        <v>23</v>
      </c>
      <c r="E132" s="16">
        <v>175789.56</v>
      </c>
      <c r="F132" s="16">
        <v>1624.24</v>
      </c>
      <c r="G132" s="16">
        <v>162354.9</v>
      </c>
      <c r="H132" s="16">
        <v>0</v>
      </c>
      <c r="I132" s="16">
        <f t="shared" si="2"/>
        <v>339768.69999999995</v>
      </c>
    </row>
    <row r="133" spans="1:9" x14ac:dyDescent="0.3">
      <c r="A133" s="6">
        <v>34</v>
      </c>
      <c r="B133" t="s">
        <v>209</v>
      </c>
      <c r="C133" t="s">
        <v>212</v>
      </c>
      <c r="D133" t="s">
        <v>32</v>
      </c>
      <c r="E133" s="16">
        <v>182605.38</v>
      </c>
      <c r="F133" s="16">
        <v>982.92</v>
      </c>
      <c r="G133" s="16">
        <v>6810.53</v>
      </c>
      <c r="H133" s="16">
        <v>0</v>
      </c>
      <c r="I133" s="16">
        <f t="shared" si="2"/>
        <v>190398.83000000002</v>
      </c>
    </row>
    <row r="134" spans="1:9" x14ac:dyDescent="0.3">
      <c r="A134" s="6">
        <v>34</v>
      </c>
      <c r="B134" t="s">
        <v>209</v>
      </c>
      <c r="C134" t="s">
        <v>213</v>
      </c>
      <c r="D134" t="s">
        <v>134</v>
      </c>
      <c r="E134" s="16">
        <v>320446.34000000003</v>
      </c>
      <c r="F134" s="16">
        <v>6842.5</v>
      </c>
      <c r="G134" s="16">
        <v>15619.63</v>
      </c>
      <c r="H134" s="16">
        <v>995.63</v>
      </c>
      <c r="I134" s="16">
        <f t="shared" si="2"/>
        <v>343904.10000000003</v>
      </c>
    </row>
    <row r="135" spans="1:9" x14ac:dyDescent="0.3">
      <c r="A135" s="6">
        <v>34</v>
      </c>
      <c r="B135" t="s">
        <v>209</v>
      </c>
      <c r="C135" t="s">
        <v>214</v>
      </c>
      <c r="D135" t="s">
        <v>173</v>
      </c>
      <c r="E135" s="16">
        <v>170628</v>
      </c>
      <c r="F135" s="16">
        <v>2784.92</v>
      </c>
      <c r="G135" s="16">
        <v>2867.86</v>
      </c>
      <c r="H135" s="16">
        <v>975</v>
      </c>
      <c r="I135" s="16">
        <f t="shared" si="2"/>
        <v>177255.78</v>
      </c>
    </row>
    <row r="136" spans="1:9" x14ac:dyDescent="0.3">
      <c r="A136" s="6">
        <v>34</v>
      </c>
      <c r="B136" t="s">
        <v>209</v>
      </c>
      <c r="C136" t="s">
        <v>215</v>
      </c>
      <c r="D136" t="s">
        <v>19</v>
      </c>
      <c r="E136" s="16">
        <v>3574789</v>
      </c>
      <c r="F136" s="16">
        <v>43017</v>
      </c>
      <c r="G136" s="16">
        <v>292415</v>
      </c>
      <c r="H136" s="16">
        <v>861</v>
      </c>
      <c r="I136" s="16">
        <f t="shared" si="2"/>
        <v>3911082</v>
      </c>
    </row>
    <row r="137" spans="1:9" x14ac:dyDescent="0.3">
      <c r="A137" s="6">
        <v>34</v>
      </c>
      <c r="B137" t="s">
        <v>209</v>
      </c>
      <c r="C137" t="s">
        <v>216</v>
      </c>
      <c r="D137" t="s">
        <v>65</v>
      </c>
      <c r="E137" s="16">
        <v>1958498.36</v>
      </c>
      <c r="F137" s="16">
        <v>6652.96</v>
      </c>
      <c r="G137" s="16">
        <v>106010.6</v>
      </c>
      <c r="H137" s="16">
        <v>5742.92</v>
      </c>
      <c r="I137" s="16">
        <f t="shared" si="2"/>
        <v>2076904.84</v>
      </c>
    </row>
    <row r="138" spans="1:9" x14ac:dyDescent="0.3">
      <c r="A138" s="6">
        <v>34</v>
      </c>
      <c r="B138" t="s">
        <v>209</v>
      </c>
      <c r="C138" t="s">
        <v>217</v>
      </c>
      <c r="D138" t="s">
        <v>27</v>
      </c>
      <c r="E138" s="16">
        <v>3614689.51</v>
      </c>
      <c r="F138" s="16">
        <v>418344.12</v>
      </c>
      <c r="G138" s="16">
        <v>3762.29</v>
      </c>
      <c r="H138" s="16">
        <v>0</v>
      </c>
      <c r="I138" s="16">
        <f t="shared" si="2"/>
        <v>4036795.92</v>
      </c>
    </row>
    <row r="139" spans="1:9" x14ac:dyDescent="0.3">
      <c r="A139" s="6">
        <v>35</v>
      </c>
      <c r="B139" t="s">
        <v>218</v>
      </c>
      <c r="C139" t="s">
        <v>219</v>
      </c>
      <c r="D139" t="s">
        <v>15</v>
      </c>
      <c r="E139" s="16">
        <v>132875.04999999999</v>
      </c>
      <c r="F139" s="16">
        <v>923.57</v>
      </c>
      <c r="G139" s="16">
        <v>396732.31</v>
      </c>
      <c r="H139" s="16">
        <v>2676.16</v>
      </c>
      <c r="I139" s="16">
        <f t="shared" si="2"/>
        <v>533207.09</v>
      </c>
    </row>
    <row r="140" spans="1:9" x14ac:dyDescent="0.3">
      <c r="A140" s="6">
        <v>35</v>
      </c>
      <c r="B140" t="s">
        <v>218</v>
      </c>
      <c r="C140" t="s">
        <v>220</v>
      </c>
      <c r="D140" t="s">
        <v>17</v>
      </c>
      <c r="E140" s="16">
        <v>215351.95</v>
      </c>
      <c r="F140" s="16">
        <v>2695.27</v>
      </c>
      <c r="G140" s="16">
        <v>287606.90999999997</v>
      </c>
      <c r="H140" s="16">
        <v>2766</v>
      </c>
      <c r="I140" s="16">
        <f t="shared" si="2"/>
        <v>508420.13</v>
      </c>
    </row>
    <row r="141" spans="1:9" x14ac:dyDescent="0.3">
      <c r="A141" s="6">
        <v>35</v>
      </c>
      <c r="B141" t="s">
        <v>218</v>
      </c>
      <c r="C141" t="s">
        <v>221</v>
      </c>
      <c r="D141" t="s">
        <v>19</v>
      </c>
      <c r="E141" s="16">
        <v>670142.21</v>
      </c>
      <c r="F141" s="16">
        <v>2247.09</v>
      </c>
      <c r="G141" s="16">
        <v>59566.91</v>
      </c>
      <c r="H141" s="16">
        <v>2277.8200000000002</v>
      </c>
      <c r="I141" s="16">
        <f t="shared" si="2"/>
        <v>734234.02999999991</v>
      </c>
    </row>
    <row r="142" spans="1:9" x14ac:dyDescent="0.3">
      <c r="A142" s="6">
        <v>36</v>
      </c>
      <c r="B142" t="s">
        <v>222</v>
      </c>
      <c r="C142" t="s">
        <v>223</v>
      </c>
      <c r="D142" t="s">
        <v>15</v>
      </c>
      <c r="E142" s="16">
        <v>212613</v>
      </c>
      <c r="F142" s="16">
        <v>4861.53</v>
      </c>
      <c r="G142" s="16">
        <v>51204.78</v>
      </c>
      <c r="H142" s="16">
        <v>0</v>
      </c>
      <c r="I142" s="16">
        <f t="shared" si="2"/>
        <v>268679.31</v>
      </c>
    </row>
    <row r="143" spans="1:9" x14ac:dyDescent="0.3">
      <c r="A143" s="6">
        <v>36</v>
      </c>
      <c r="B143" t="s">
        <v>222</v>
      </c>
      <c r="C143" t="s">
        <v>224</v>
      </c>
      <c r="D143" t="s">
        <v>23</v>
      </c>
      <c r="E143" s="16">
        <v>200766.27</v>
      </c>
      <c r="F143" s="16">
        <v>3699.67</v>
      </c>
      <c r="G143" s="16">
        <v>13397.96</v>
      </c>
      <c r="H143" s="16">
        <v>0</v>
      </c>
      <c r="I143" s="16">
        <f t="shared" si="2"/>
        <v>217863.9</v>
      </c>
    </row>
    <row r="144" spans="1:9" x14ac:dyDescent="0.3">
      <c r="A144" s="6">
        <v>36</v>
      </c>
      <c r="B144" t="s">
        <v>222</v>
      </c>
      <c r="C144" t="s">
        <v>225</v>
      </c>
      <c r="D144" t="s">
        <v>32</v>
      </c>
      <c r="E144" s="16">
        <v>286706</v>
      </c>
      <c r="F144" s="16">
        <v>7500</v>
      </c>
      <c r="G144" s="16">
        <v>32099</v>
      </c>
      <c r="H144" s="16">
        <v>0</v>
      </c>
      <c r="I144" s="16">
        <f t="shared" si="2"/>
        <v>326305</v>
      </c>
    </row>
    <row r="145" spans="1:9" x14ac:dyDescent="0.3">
      <c r="A145" s="6">
        <v>36</v>
      </c>
      <c r="B145" t="s">
        <v>222</v>
      </c>
      <c r="C145" t="s">
        <v>226</v>
      </c>
      <c r="D145" t="s">
        <v>19</v>
      </c>
      <c r="E145" s="16">
        <v>671857.25</v>
      </c>
      <c r="F145" s="16">
        <v>3453.35</v>
      </c>
      <c r="G145" s="16">
        <v>12560.39</v>
      </c>
      <c r="H145" s="16">
        <v>0</v>
      </c>
      <c r="I145" s="16">
        <f t="shared" si="2"/>
        <v>687870.99</v>
      </c>
    </row>
    <row r="146" spans="1:9" x14ac:dyDescent="0.3">
      <c r="A146" s="6">
        <v>37</v>
      </c>
      <c r="B146" t="s">
        <v>227</v>
      </c>
      <c r="C146" t="s">
        <v>228</v>
      </c>
      <c r="D146" t="s">
        <v>15</v>
      </c>
      <c r="E146" s="16">
        <v>788379.9</v>
      </c>
      <c r="F146" s="16">
        <v>8415.65</v>
      </c>
      <c r="G146" s="16">
        <v>27571.13</v>
      </c>
      <c r="H146" s="16">
        <v>43423.97</v>
      </c>
      <c r="I146" s="16">
        <f t="shared" si="2"/>
        <v>867790.65</v>
      </c>
    </row>
    <row r="147" spans="1:9" x14ac:dyDescent="0.3">
      <c r="A147" s="6">
        <v>37</v>
      </c>
      <c r="B147" t="s">
        <v>227</v>
      </c>
      <c r="C147" t="s">
        <v>229</v>
      </c>
      <c r="D147" t="s">
        <v>17</v>
      </c>
      <c r="E147" s="16">
        <v>236989.28</v>
      </c>
      <c r="F147" s="16">
        <v>3200.37</v>
      </c>
      <c r="G147" s="16">
        <v>62292.43</v>
      </c>
      <c r="H147" s="16">
        <v>22258.9</v>
      </c>
      <c r="I147" s="16">
        <f t="shared" si="2"/>
        <v>324740.98000000004</v>
      </c>
    </row>
    <row r="148" spans="1:9" x14ac:dyDescent="0.3">
      <c r="A148" s="6">
        <v>37</v>
      </c>
      <c r="B148" t="s">
        <v>227</v>
      </c>
      <c r="C148" t="s">
        <v>230</v>
      </c>
      <c r="D148" t="s">
        <v>19</v>
      </c>
      <c r="E148" s="16">
        <v>0</v>
      </c>
      <c r="F148" s="16">
        <v>5066.1499999999996</v>
      </c>
      <c r="G148" s="16">
        <v>12312.59</v>
      </c>
      <c r="H148" s="16">
        <v>0</v>
      </c>
      <c r="I148" s="16">
        <f t="shared" si="2"/>
        <v>17378.739999999998</v>
      </c>
    </row>
    <row r="149" spans="1:9" x14ac:dyDescent="0.3">
      <c r="A149" s="6">
        <v>37</v>
      </c>
      <c r="B149" t="s">
        <v>227</v>
      </c>
      <c r="C149" t="s">
        <v>231</v>
      </c>
      <c r="D149" t="s">
        <v>65</v>
      </c>
      <c r="E149" s="16">
        <v>372053.74</v>
      </c>
      <c r="F149" s="16">
        <v>0</v>
      </c>
      <c r="G149" s="16">
        <v>57302.92</v>
      </c>
      <c r="H149" s="16">
        <v>0</v>
      </c>
      <c r="I149" s="16">
        <f t="shared" si="2"/>
        <v>429356.66</v>
      </c>
    </row>
    <row r="150" spans="1:9" x14ac:dyDescent="0.3">
      <c r="A150" s="6">
        <v>38</v>
      </c>
      <c r="B150" t="s">
        <v>232</v>
      </c>
      <c r="C150" t="s">
        <v>233</v>
      </c>
      <c r="D150" t="s">
        <v>15</v>
      </c>
      <c r="E150" s="16">
        <v>94680.63</v>
      </c>
      <c r="F150" s="16">
        <v>1996.21</v>
      </c>
      <c r="G150" s="16">
        <v>42520.28</v>
      </c>
      <c r="H150" s="16">
        <v>207</v>
      </c>
      <c r="I150" s="16">
        <f t="shared" si="2"/>
        <v>139404.12</v>
      </c>
    </row>
    <row r="151" spans="1:9" x14ac:dyDescent="0.3">
      <c r="A151" s="6">
        <v>38</v>
      </c>
      <c r="B151" t="s">
        <v>232</v>
      </c>
      <c r="C151" t="s">
        <v>234</v>
      </c>
      <c r="D151" t="s">
        <v>17</v>
      </c>
      <c r="E151" s="16">
        <v>103918.5</v>
      </c>
      <c r="F151" s="16">
        <v>989.27</v>
      </c>
      <c r="G151" s="16">
        <v>17984.099999999999</v>
      </c>
      <c r="H151" s="16">
        <v>0</v>
      </c>
      <c r="I151" s="16">
        <f t="shared" si="2"/>
        <v>122891.87</v>
      </c>
    </row>
    <row r="152" spans="1:9" x14ac:dyDescent="0.3">
      <c r="A152" s="6">
        <v>38</v>
      </c>
      <c r="B152" t="s">
        <v>232</v>
      </c>
      <c r="C152" t="s">
        <v>235</v>
      </c>
      <c r="D152" t="s">
        <v>19</v>
      </c>
      <c r="E152" s="16">
        <v>177096</v>
      </c>
      <c r="F152" s="16">
        <v>1653.9</v>
      </c>
      <c r="G152" s="16">
        <v>720</v>
      </c>
      <c r="H152" s="16">
        <v>0</v>
      </c>
      <c r="I152" s="16">
        <f t="shared" si="2"/>
        <v>179469.9</v>
      </c>
    </row>
    <row r="153" spans="1:9" x14ac:dyDescent="0.3">
      <c r="A153" s="6">
        <v>38</v>
      </c>
      <c r="B153" t="s">
        <v>232</v>
      </c>
      <c r="C153" t="s">
        <v>236</v>
      </c>
      <c r="D153" t="s">
        <v>237</v>
      </c>
      <c r="E153" s="16">
        <v>60509.96</v>
      </c>
      <c r="F153" s="16">
        <v>1441.14</v>
      </c>
      <c r="G153" s="16">
        <v>2236.4499999999998</v>
      </c>
      <c r="H153" s="16">
        <v>0</v>
      </c>
      <c r="I153" s="16">
        <f t="shared" si="2"/>
        <v>64187.549999999996</v>
      </c>
    </row>
    <row r="154" spans="1:9" x14ac:dyDescent="0.3">
      <c r="A154" s="6">
        <v>39</v>
      </c>
      <c r="B154" t="s">
        <v>238</v>
      </c>
      <c r="C154" t="s">
        <v>239</v>
      </c>
      <c r="D154" t="s">
        <v>15</v>
      </c>
      <c r="E154" s="16">
        <v>478508.51</v>
      </c>
      <c r="F154" s="16">
        <v>4329.5</v>
      </c>
      <c r="G154" s="16">
        <v>225979.59</v>
      </c>
      <c r="H154" s="16">
        <v>538.30999999999995</v>
      </c>
      <c r="I154" s="16">
        <f t="shared" si="2"/>
        <v>709355.91</v>
      </c>
    </row>
    <row r="155" spans="1:9" x14ac:dyDescent="0.3">
      <c r="A155" s="6">
        <v>39</v>
      </c>
      <c r="B155" t="s">
        <v>238</v>
      </c>
      <c r="C155" t="s">
        <v>240</v>
      </c>
      <c r="D155" t="s">
        <v>17</v>
      </c>
      <c r="E155" s="16">
        <v>162384.26</v>
      </c>
      <c r="F155" s="16">
        <v>7306.73</v>
      </c>
      <c r="G155" s="16">
        <v>16683.59</v>
      </c>
      <c r="H155" s="16">
        <v>0</v>
      </c>
      <c r="I155" s="16">
        <f t="shared" si="2"/>
        <v>186374.58000000002</v>
      </c>
    </row>
    <row r="156" spans="1:9" x14ac:dyDescent="0.3">
      <c r="A156" s="6">
        <v>39</v>
      </c>
      <c r="B156" t="s">
        <v>238</v>
      </c>
      <c r="C156" t="s">
        <v>726</v>
      </c>
      <c r="D156" t="s">
        <v>727</v>
      </c>
      <c r="E156" s="16">
        <v>884914.42</v>
      </c>
      <c r="F156" s="16">
        <v>22861.8</v>
      </c>
      <c r="G156" s="16">
        <v>21685</v>
      </c>
      <c r="H156" s="16">
        <v>0</v>
      </c>
      <c r="I156" s="16">
        <f t="shared" si="2"/>
        <v>929461.22000000009</v>
      </c>
    </row>
    <row r="157" spans="1:9" x14ac:dyDescent="0.3">
      <c r="A157" s="6">
        <v>39</v>
      </c>
      <c r="B157" t="s">
        <v>238</v>
      </c>
      <c r="C157" t="s">
        <v>595</v>
      </c>
      <c r="D157" t="s">
        <v>596</v>
      </c>
      <c r="E157" s="16">
        <v>106229.58</v>
      </c>
      <c r="F157" s="16">
        <v>0</v>
      </c>
      <c r="G157" s="16">
        <v>834892.51</v>
      </c>
      <c r="H157" s="16">
        <v>0</v>
      </c>
      <c r="I157" s="16">
        <f t="shared" si="2"/>
        <v>941122.09</v>
      </c>
    </row>
    <row r="158" spans="1:9" x14ac:dyDescent="0.3">
      <c r="A158" s="6">
        <v>40</v>
      </c>
      <c r="B158" t="s">
        <v>241</v>
      </c>
      <c r="C158" t="s">
        <v>242</v>
      </c>
      <c r="D158" t="s">
        <v>15</v>
      </c>
      <c r="E158" s="16">
        <v>198794</v>
      </c>
      <c r="F158" s="16">
        <v>11200</v>
      </c>
      <c r="G158" s="16">
        <v>612260</v>
      </c>
      <c r="H158" s="16">
        <v>0</v>
      </c>
      <c r="I158" s="16">
        <f t="shared" si="2"/>
        <v>822254</v>
      </c>
    </row>
    <row r="159" spans="1:9" x14ac:dyDescent="0.3">
      <c r="A159" s="6">
        <v>40</v>
      </c>
      <c r="B159" t="s">
        <v>241</v>
      </c>
      <c r="C159" t="s">
        <v>243</v>
      </c>
      <c r="D159" t="s">
        <v>17</v>
      </c>
      <c r="E159" s="16">
        <v>115247.99</v>
      </c>
      <c r="F159" s="16">
        <v>3838.75</v>
      </c>
      <c r="G159" s="16">
        <v>81293.95</v>
      </c>
      <c r="H159" s="16">
        <v>207</v>
      </c>
      <c r="I159" s="16">
        <f t="shared" si="2"/>
        <v>200587.69</v>
      </c>
    </row>
    <row r="160" spans="1:9" x14ac:dyDescent="0.3">
      <c r="A160" s="6">
        <v>40</v>
      </c>
      <c r="B160" t="s">
        <v>241</v>
      </c>
      <c r="C160" t="s">
        <v>244</v>
      </c>
      <c r="D160" t="s">
        <v>19</v>
      </c>
      <c r="E160" s="16">
        <v>602375.87</v>
      </c>
      <c r="F160" s="16">
        <v>27768.98</v>
      </c>
      <c r="G160" s="16">
        <v>53981.63</v>
      </c>
      <c r="H160" s="16">
        <v>0</v>
      </c>
      <c r="I160" s="16">
        <f t="shared" si="2"/>
        <v>684126.48</v>
      </c>
    </row>
    <row r="161" spans="1:9" x14ac:dyDescent="0.3">
      <c r="A161" s="6">
        <v>41</v>
      </c>
      <c r="B161" t="s">
        <v>245</v>
      </c>
      <c r="C161" t="s">
        <v>246</v>
      </c>
      <c r="D161" t="s">
        <v>15</v>
      </c>
      <c r="E161" s="16">
        <v>1013790.77</v>
      </c>
      <c r="F161" s="16">
        <v>8556.7900000000009</v>
      </c>
      <c r="G161" s="16">
        <v>519070.24</v>
      </c>
      <c r="H161" s="16">
        <v>1184.05</v>
      </c>
      <c r="I161" s="16">
        <f t="shared" si="2"/>
        <v>1542601.85</v>
      </c>
    </row>
    <row r="162" spans="1:9" x14ac:dyDescent="0.3">
      <c r="A162" s="6">
        <v>41</v>
      </c>
      <c r="B162" t="s">
        <v>245</v>
      </c>
      <c r="C162" t="s">
        <v>247</v>
      </c>
      <c r="D162" t="s">
        <v>23</v>
      </c>
      <c r="E162" s="16">
        <v>255294.91</v>
      </c>
      <c r="F162" s="16">
        <v>4748.18</v>
      </c>
      <c r="G162" s="16">
        <v>23762.03</v>
      </c>
      <c r="H162" s="16">
        <v>12740.02</v>
      </c>
      <c r="I162" s="16">
        <f t="shared" si="2"/>
        <v>296545.14</v>
      </c>
    </row>
    <row r="163" spans="1:9" x14ac:dyDescent="0.3">
      <c r="A163" s="6">
        <v>41</v>
      </c>
      <c r="B163" t="s">
        <v>245</v>
      </c>
      <c r="C163" t="s">
        <v>248</v>
      </c>
      <c r="D163" t="s">
        <v>32</v>
      </c>
      <c r="E163" s="16">
        <v>347821</v>
      </c>
      <c r="F163" s="16">
        <v>5948.17</v>
      </c>
      <c r="G163" s="16">
        <v>3006.19</v>
      </c>
      <c r="H163" s="16">
        <v>1358</v>
      </c>
      <c r="I163" s="16">
        <f t="shared" si="2"/>
        <v>358133.36</v>
      </c>
    </row>
    <row r="164" spans="1:9" x14ac:dyDescent="0.3">
      <c r="A164" s="6">
        <v>41</v>
      </c>
      <c r="B164" t="s">
        <v>245</v>
      </c>
      <c r="C164" t="s">
        <v>249</v>
      </c>
      <c r="D164" t="s">
        <v>134</v>
      </c>
      <c r="E164" s="16">
        <v>231617</v>
      </c>
      <c r="F164" s="16">
        <v>6697.51</v>
      </c>
      <c r="G164" s="16">
        <v>342244.1</v>
      </c>
      <c r="H164" s="16">
        <v>119.8</v>
      </c>
      <c r="I164" s="16">
        <f t="shared" si="2"/>
        <v>580678.41</v>
      </c>
    </row>
    <row r="165" spans="1:9" x14ac:dyDescent="0.3">
      <c r="A165" s="6">
        <v>41</v>
      </c>
      <c r="B165" t="s">
        <v>245</v>
      </c>
      <c r="C165" t="s">
        <v>250</v>
      </c>
      <c r="D165" t="s">
        <v>173</v>
      </c>
      <c r="E165" s="16">
        <v>200476.36</v>
      </c>
      <c r="F165" s="16">
        <v>6503.65</v>
      </c>
      <c r="G165" s="16">
        <v>7754.19</v>
      </c>
      <c r="H165" s="16">
        <v>9237.39</v>
      </c>
      <c r="I165" s="16">
        <f t="shared" si="2"/>
        <v>223971.58999999997</v>
      </c>
    </row>
    <row r="166" spans="1:9" x14ac:dyDescent="0.3">
      <c r="A166" s="6">
        <v>41</v>
      </c>
      <c r="B166" t="s">
        <v>245</v>
      </c>
      <c r="C166" t="s">
        <v>251</v>
      </c>
      <c r="D166" t="s">
        <v>19</v>
      </c>
      <c r="E166" s="16">
        <v>27201445</v>
      </c>
      <c r="F166" s="16">
        <v>85000</v>
      </c>
      <c r="G166" s="16">
        <v>0</v>
      </c>
      <c r="H166" s="16">
        <v>4000</v>
      </c>
      <c r="I166" s="16">
        <f t="shared" si="2"/>
        <v>27290445</v>
      </c>
    </row>
    <row r="167" spans="1:9" x14ac:dyDescent="0.3">
      <c r="A167" s="6">
        <v>41</v>
      </c>
      <c r="B167" t="s">
        <v>245</v>
      </c>
      <c r="C167" t="s">
        <v>252</v>
      </c>
      <c r="D167" t="s">
        <v>27</v>
      </c>
      <c r="E167" s="16">
        <v>1812752.48</v>
      </c>
      <c r="F167" s="16">
        <v>124861.62</v>
      </c>
      <c r="G167" s="16">
        <v>212167.12</v>
      </c>
      <c r="H167" s="16">
        <v>0</v>
      </c>
      <c r="I167" s="16">
        <f t="shared" si="2"/>
        <v>2149781.2200000002</v>
      </c>
    </row>
    <row r="168" spans="1:9" x14ac:dyDescent="0.3">
      <c r="A168" s="6">
        <v>41</v>
      </c>
      <c r="B168" t="s">
        <v>245</v>
      </c>
      <c r="C168" t="s">
        <v>253</v>
      </c>
      <c r="D168" t="s">
        <v>254</v>
      </c>
      <c r="E168" s="16">
        <v>229911</v>
      </c>
      <c r="F168" s="16">
        <v>9750</v>
      </c>
      <c r="G168" s="16">
        <v>31050</v>
      </c>
      <c r="H168" s="16">
        <v>1500</v>
      </c>
      <c r="I168" s="16">
        <f t="shared" si="2"/>
        <v>272211</v>
      </c>
    </row>
    <row r="169" spans="1:9" x14ac:dyDescent="0.3">
      <c r="A169" s="6">
        <v>41</v>
      </c>
      <c r="B169" t="s">
        <v>245</v>
      </c>
      <c r="C169" t="s">
        <v>255</v>
      </c>
      <c r="D169" t="s">
        <v>256</v>
      </c>
      <c r="E169" s="16">
        <v>711144</v>
      </c>
      <c r="F169" s="16">
        <v>16825</v>
      </c>
      <c r="G169" s="16">
        <v>67849</v>
      </c>
      <c r="H169" s="16">
        <v>0</v>
      </c>
      <c r="I169" s="16">
        <f t="shared" si="2"/>
        <v>795818</v>
      </c>
    </row>
    <row r="170" spans="1:9" x14ac:dyDescent="0.3">
      <c r="A170" s="6">
        <v>41</v>
      </c>
      <c r="B170" t="s">
        <v>245</v>
      </c>
      <c r="C170" t="s">
        <v>257</v>
      </c>
      <c r="D170" t="s">
        <v>258</v>
      </c>
      <c r="E170" s="16">
        <v>569391</v>
      </c>
      <c r="F170" s="16">
        <v>76500</v>
      </c>
      <c r="G170" s="16">
        <v>71150</v>
      </c>
      <c r="H170" s="16">
        <v>5000</v>
      </c>
      <c r="I170" s="16">
        <f t="shared" si="2"/>
        <v>722041</v>
      </c>
    </row>
    <row r="171" spans="1:9" x14ac:dyDescent="0.3">
      <c r="A171" s="6">
        <v>42</v>
      </c>
      <c r="B171" t="s">
        <v>259</v>
      </c>
      <c r="C171" t="s">
        <v>260</v>
      </c>
      <c r="D171" t="s">
        <v>15</v>
      </c>
      <c r="E171" s="16">
        <v>149071.62</v>
      </c>
      <c r="F171" s="16">
        <v>11806.75</v>
      </c>
      <c r="G171" s="16">
        <v>48579.7</v>
      </c>
      <c r="H171" s="16">
        <v>2690.87</v>
      </c>
      <c r="I171" s="16">
        <f t="shared" si="2"/>
        <v>212148.94</v>
      </c>
    </row>
    <row r="172" spans="1:9" x14ac:dyDescent="0.3">
      <c r="A172" s="6">
        <v>42</v>
      </c>
      <c r="B172" t="s">
        <v>259</v>
      </c>
      <c r="C172" t="s">
        <v>261</v>
      </c>
      <c r="D172" t="s">
        <v>23</v>
      </c>
      <c r="E172" s="16">
        <v>161025</v>
      </c>
      <c r="F172" s="16">
        <v>11987</v>
      </c>
      <c r="G172" s="16">
        <v>17450</v>
      </c>
      <c r="H172" s="16">
        <v>900</v>
      </c>
      <c r="I172" s="16">
        <f t="shared" si="2"/>
        <v>191362</v>
      </c>
    </row>
    <row r="173" spans="1:9" x14ac:dyDescent="0.3">
      <c r="A173" s="6">
        <v>42</v>
      </c>
      <c r="B173" t="s">
        <v>259</v>
      </c>
      <c r="C173" t="s">
        <v>262</v>
      </c>
      <c r="D173" t="s">
        <v>32</v>
      </c>
      <c r="E173" s="16">
        <v>135458.92000000001</v>
      </c>
      <c r="F173" s="16">
        <v>20154.73</v>
      </c>
      <c r="G173" s="16">
        <v>0</v>
      </c>
      <c r="H173" s="16">
        <v>10000</v>
      </c>
      <c r="I173" s="16">
        <f t="shared" si="2"/>
        <v>165613.65000000002</v>
      </c>
    </row>
    <row r="174" spans="1:9" x14ac:dyDescent="0.3">
      <c r="A174" s="6">
        <v>42</v>
      </c>
      <c r="B174" t="s">
        <v>259</v>
      </c>
      <c r="C174" t="s">
        <v>263</v>
      </c>
      <c r="D174" t="s">
        <v>19</v>
      </c>
      <c r="E174" s="16">
        <v>704167.34</v>
      </c>
      <c r="F174" s="16">
        <v>0</v>
      </c>
      <c r="G174" s="16">
        <v>136385.18</v>
      </c>
      <c r="H174" s="16">
        <v>0</v>
      </c>
      <c r="I174" s="16">
        <f t="shared" si="2"/>
        <v>840552.52</v>
      </c>
    </row>
    <row r="175" spans="1:9" x14ac:dyDescent="0.3">
      <c r="A175" s="6">
        <v>42</v>
      </c>
      <c r="B175" t="s">
        <v>259</v>
      </c>
      <c r="C175" t="s">
        <v>264</v>
      </c>
      <c r="D175" t="s">
        <v>265</v>
      </c>
      <c r="E175" s="16">
        <v>19767.2</v>
      </c>
      <c r="F175" s="16">
        <v>0</v>
      </c>
      <c r="G175" s="16">
        <v>366.35</v>
      </c>
      <c r="H175" s="16">
        <v>0</v>
      </c>
      <c r="I175" s="16">
        <f t="shared" si="2"/>
        <v>20133.55</v>
      </c>
    </row>
    <row r="176" spans="1:9" x14ac:dyDescent="0.3">
      <c r="A176" s="6">
        <v>43</v>
      </c>
      <c r="B176" t="s">
        <v>266</v>
      </c>
      <c r="C176" t="s">
        <v>267</v>
      </c>
      <c r="D176" t="s">
        <v>15</v>
      </c>
      <c r="E176" s="16">
        <v>473018.77</v>
      </c>
      <c r="F176" s="16">
        <v>0</v>
      </c>
      <c r="G176" s="16">
        <v>581044.82999999996</v>
      </c>
      <c r="H176" s="16">
        <v>71118.679999999993</v>
      </c>
      <c r="I176" s="16">
        <f t="shared" si="2"/>
        <v>1125182.28</v>
      </c>
    </row>
    <row r="177" spans="1:9" x14ac:dyDescent="0.3">
      <c r="A177" s="6">
        <v>43</v>
      </c>
      <c r="B177" t="s">
        <v>266</v>
      </c>
      <c r="C177" t="s">
        <v>268</v>
      </c>
      <c r="D177" t="s">
        <v>134</v>
      </c>
      <c r="E177" s="16">
        <v>353449.21</v>
      </c>
      <c r="F177" s="16">
        <v>919.15</v>
      </c>
      <c r="G177" s="16">
        <v>578575.85</v>
      </c>
      <c r="H177" s="16">
        <v>0</v>
      </c>
      <c r="I177" s="16">
        <f t="shared" si="2"/>
        <v>932944.21</v>
      </c>
    </row>
    <row r="178" spans="1:9" x14ac:dyDescent="0.3">
      <c r="A178" s="6">
        <v>43</v>
      </c>
      <c r="B178" t="s">
        <v>266</v>
      </c>
      <c r="C178" t="s">
        <v>269</v>
      </c>
      <c r="D178" t="s">
        <v>19</v>
      </c>
      <c r="E178" s="16">
        <v>946685.55</v>
      </c>
      <c r="F178" s="16">
        <v>4073.64</v>
      </c>
      <c r="G178" s="16">
        <v>21724.98</v>
      </c>
      <c r="H178" s="16">
        <v>0</v>
      </c>
      <c r="I178" s="16">
        <f t="shared" si="2"/>
        <v>972484.17</v>
      </c>
    </row>
    <row r="179" spans="1:9" x14ac:dyDescent="0.3">
      <c r="A179" s="6">
        <v>44</v>
      </c>
      <c r="B179" t="s">
        <v>270</v>
      </c>
      <c r="C179" t="s">
        <v>271</v>
      </c>
      <c r="D179" t="s">
        <v>15</v>
      </c>
      <c r="E179" s="16">
        <v>169354.09</v>
      </c>
      <c r="F179" s="16">
        <v>1237.73</v>
      </c>
      <c r="G179" s="16">
        <v>5303.46</v>
      </c>
      <c r="H179" s="16">
        <v>19639.45</v>
      </c>
      <c r="I179" s="16">
        <f t="shared" si="2"/>
        <v>195534.73</v>
      </c>
    </row>
    <row r="180" spans="1:9" x14ac:dyDescent="0.3">
      <c r="A180" s="6">
        <v>44</v>
      </c>
      <c r="B180" t="s">
        <v>270</v>
      </c>
      <c r="C180" t="s">
        <v>272</v>
      </c>
      <c r="D180" t="s">
        <v>17</v>
      </c>
      <c r="E180" s="16">
        <v>169258.82</v>
      </c>
      <c r="F180" s="16">
        <v>3186.4</v>
      </c>
      <c r="G180" s="16">
        <v>25033.21</v>
      </c>
      <c r="H180" s="16">
        <v>4080.14</v>
      </c>
      <c r="I180" s="16">
        <f t="shared" si="2"/>
        <v>201558.57</v>
      </c>
    </row>
    <row r="181" spans="1:9" x14ac:dyDescent="0.3">
      <c r="A181" s="6">
        <v>44</v>
      </c>
      <c r="B181" t="s">
        <v>270</v>
      </c>
      <c r="C181" t="s">
        <v>273</v>
      </c>
      <c r="D181" t="s">
        <v>19</v>
      </c>
      <c r="E181" s="16">
        <v>378369.87</v>
      </c>
      <c r="F181" s="16">
        <v>3391.71</v>
      </c>
      <c r="G181" s="16">
        <v>25156.799999999999</v>
      </c>
      <c r="H181" s="16">
        <v>958.15</v>
      </c>
      <c r="I181" s="16">
        <f t="shared" si="2"/>
        <v>407876.53</v>
      </c>
    </row>
    <row r="182" spans="1:9" x14ac:dyDescent="0.3">
      <c r="A182" s="6">
        <v>45</v>
      </c>
      <c r="B182" t="s">
        <v>274</v>
      </c>
      <c r="C182" t="s">
        <v>275</v>
      </c>
      <c r="D182" t="s">
        <v>15</v>
      </c>
      <c r="E182" s="16">
        <v>822575.28</v>
      </c>
      <c r="F182" s="16">
        <v>6534.74</v>
      </c>
      <c r="G182" s="16">
        <v>0</v>
      </c>
      <c r="H182" s="16">
        <v>0</v>
      </c>
      <c r="I182" s="16">
        <f t="shared" si="2"/>
        <v>829110.02</v>
      </c>
    </row>
    <row r="183" spans="1:9" x14ac:dyDescent="0.3">
      <c r="A183" s="6">
        <v>45</v>
      </c>
      <c r="B183" t="s">
        <v>274</v>
      </c>
      <c r="C183" t="s">
        <v>276</v>
      </c>
      <c r="D183" t="s">
        <v>277</v>
      </c>
      <c r="E183" s="16">
        <v>1945399.13</v>
      </c>
      <c r="F183" s="16">
        <v>22143.68</v>
      </c>
      <c r="G183" s="16">
        <v>7758.74</v>
      </c>
      <c r="H183" s="16">
        <v>19250.830000000002</v>
      </c>
      <c r="I183" s="16">
        <f t="shared" si="2"/>
        <v>1994552.38</v>
      </c>
    </row>
    <row r="184" spans="1:9" x14ac:dyDescent="0.3">
      <c r="A184" s="6">
        <v>45</v>
      </c>
      <c r="B184" t="s">
        <v>274</v>
      </c>
      <c r="C184" t="s">
        <v>278</v>
      </c>
      <c r="D184" t="s">
        <v>279</v>
      </c>
      <c r="E184" s="16">
        <v>1757794</v>
      </c>
      <c r="F184" s="16">
        <v>9990</v>
      </c>
      <c r="G184" s="16">
        <v>4186</v>
      </c>
      <c r="H184" s="16">
        <v>19522.48</v>
      </c>
      <c r="I184" s="16">
        <f t="shared" si="2"/>
        <v>1791492.48</v>
      </c>
    </row>
    <row r="185" spans="1:9" x14ac:dyDescent="0.3">
      <c r="A185" s="6">
        <v>45</v>
      </c>
      <c r="B185" t="s">
        <v>274</v>
      </c>
      <c r="C185" t="s">
        <v>280</v>
      </c>
      <c r="D185" t="s">
        <v>281</v>
      </c>
      <c r="E185" s="16">
        <v>1222599.22</v>
      </c>
      <c r="F185" s="16">
        <v>13769.04</v>
      </c>
      <c r="G185" s="16">
        <v>42475.360000000001</v>
      </c>
      <c r="H185" s="16">
        <v>0</v>
      </c>
      <c r="I185" s="16">
        <f t="shared" si="2"/>
        <v>1278843.6200000001</v>
      </c>
    </row>
    <row r="186" spans="1:9" x14ac:dyDescent="0.3">
      <c r="A186" s="6">
        <v>45</v>
      </c>
      <c r="B186" t="s">
        <v>274</v>
      </c>
      <c r="C186" t="s">
        <v>282</v>
      </c>
      <c r="D186" t="s">
        <v>283</v>
      </c>
      <c r="E186" s="16">
        <v>1498829</v>
      </c>
      <c r="F186" s="16">
        <v>10536</v>
      </c>
      <c r="G186" s="16">
        <v>10667</v>
      </c>
      <c r="H186" s="16">
        <v>0</v>
      </c>
      <c r="I186" s="16">
        <f t="shared" si="2"/>
        <v>1520032</v>
      </c>
    </row>
    <row r="187" spans="1:9" x14ac:dyDescent="0.3">
      <c r="A187" s="6">
        <v>45</v>
      </c>
      <c r="B187" t="s">
        <v>274</v>
      </c>
      <c r="C187" t="s">
        <v>284</v>
      </c>
      <c r="D187" t="s">
        <v>285</v>
      </c>
      <c r="E187" s="16">
        <v>1757589.16</v>
      </c>
      <c r="F187" s="16">
        <v>16471.439999999999</v>
      </c>
      <c r="G187" s="16">
        <v>5162.4399999999996</v>
      </c>
      <c r="H187" s="16">
        <v>17759.810000000001</v>
      </c>
      <c r="I187" s="16">
        <f t="shared" si="2"/>
        <v>1796982.8499999999</v>
      </c>
    </row>
    <row r="188" spans="1:9" x14ac:dyDescent="0.3">
      <c r="A188" s="6">
        <v>45</v>
      </c>
      <c r="B188" t="s">
        <v>274</v>
      </c>
      <c r="C188" t="s">
        <v>286</v>
      </c>
      <c r="D188" t="s">
        <v>287</v>
      </c>
      <c r="E188" s="16">
        <v>3556489.59</v>
      </c>
      <c r="F188" s="16">
        <v>77474.53</v>
      </c>
      <c r="G188" s="16">
        <v>251967.16</v>
      </c>
      <c r="H188" s="16">
        <v>72422.94</v>
      </c>
      <c r="I188" s="16">
        <f t="shared" si="2"/>
        <v>3958354.2199999997</v>
      </c>
    </row>
    <row r="189" spans="1:9" x14ac:dyDescent="0.3">
      <c r="A189" s="6">
        <v>45</v>
      </c>
      <c r="B189" t="s">
        <v>274</v>
      </c>
      <c r="C189" t="s">
        <v>288</v>
      </c>
      <c r="D189" t="s">
        <v>289</v>
      </c>
      <c r="E189" s="16">
        <v>4010375.78</v>
      </c>
      <c r="F189" s="16">
        <v>27429.41</v>
      </c>
      <c r="G189" s="16">
        <v>121436.44</v>
      </c>
      <c r="H189" s="16">
        <v>0</v>
      </c>
      <c r="I189" s="16">
        <f t="shared" si="2"/>
        <v>4159241.63</v>
      </c>
    </row>
    <row r="190" spans="1:9" x14ac:dyDescent="0.3">
      <c r="A190" s="6">
        <v>45</v>
      </c>
      <c r="B190" t="s">
        <v>274</v>
      </c>
      <c r="C190" t="s">
        <v>290</v>
      </c>
      <c r="D190" t="s">
        <v>27</v>
      </c>
      <c r="E190" s="16">
        <v>3601363.03</v>
      </c>
      <c r="F190" s="16">
        <v>55640.25</v>
      </c>
      <c r="G190" s="16">
        <v>478769.05</v>
      </c>
      <c r="H190" s="16">
        <v>0</v>
      </c>
      <c r="I190" s="16">
        <f t="shared" si="2"/>
        <v>4135772.3299999996</v>
      </c>
    </row>
    <row r="191" spans="1:9" x14ac:dyDescent="0.3">
      <c r="A191" s="6">
        <v>45</v>
      </c>
      <c r="B191" t="s">
        <v>274</v>
      </c>
      <c r="C191" t="s">
        <v>291</v>
      </c>
      <c r="D191" t="s">
        <v>292</v>
      </c>
      <c r="E191" s="16">
        <v>287893</v>
      </c>
      <c r="F191" s="16">
        <v>3790</v>
      </c>
      <c r="G191" s="16">
        <v>13283</v>
      </c>
      <c r="H191" s="16">
        <v>0</v>
      </c>
      <c r="I191" s="16">
        <f t="shared" si="2"/>
        <v>304966</v>
      </c>
    </row>
    <row r="192" spans="1:9" x14ac:dyDescent="0.3">
      <c r="A192" s="6">
        <v>45</v>
      </c>
      <c r="B192" t="s">
        <v>274</v>
      </c>
      <c r="C192" t="s">
        <v>293</v>
      </c>
      <c r="D192" t="s">
        <v>294</v>
      </c>
      <c r="E192" s="16">
        <v>669952.44999999995</v>
      </c>
      <c r="F192" s="16">
        <v>4028.75</v>
      </c>
      <c r="G192" s="16">
        <v>5807.12</v>
      </c>
      <c r="H192" s="16">
        <v>149.9</v>
      </c>
      <c r="I192" s="16">
        <f t="shared" si="2"/>
        <v>679938.22</v>
      </c>
    </row>
    <row r="193" spans="1:9" x14ac:dyDescent="0.3">
      <c r="A193" s="6">
        <v>45</v>
      </c>
      <c r="B193" t="s">
        <v>274</v>
      </c>
      <c r="C193" t="s">
        <v>295</v>
      </c>
      <c r="D193" t="s">
        <v>296</v>
      </c>
      <c r="E193" s="16">
        <v>1453729.5</v>
      </c>
      <c r="F193" s="16">
        <v>50000</v>
      </c>
      <c r="G193" s="16">
        <v>100705</v>
      </c>
      <c r="H193" s="16">
        <v>12000</v>
      </c>
      <c r="I193" s="16">
        <f t="shared" si="2"/>
        <v>1616434.5</v>
      </c>
    </row>
    <row r="194" spans="1:9" x14ac:dyDescent="0.3">
      <c r="A194" s="6">
        <v>45</v>
      </c>
      <c r="B194" t="s">
        <v>274</v>
      </c>
      <c r="C194" t="s">
        <v>297</v>
      </c>
      <c r="D194" t="s">
        <v>298</v>
      </c>
      <c r="E194" s="16">
        <v>396001.25</v>
      </c>
      <c r="F194" s="16">
        <v>3746.05</v>
      </c>
      <c r="G194" s="16">
        <v>17824.37</v>
      </c>
      <c r="H194" s="16">
        <v>13381.47</v>
      </c>
      <c r="I194" s="16">
        <f t="shared" si="2"/>
        <v>430953.13999999996</v>
      </c>
    </row>
    <row r="195" spans="1:9" x14ac:dyDescent="0.3">
      <c r="A195" s="6">
        <v>45</v>
      </c>
      <c r="B195" t="s">
        <v>274</v>
      </c>
      <c r="C195" t="s">
        <v>299</v>
      </c>
      <c r="D195" t="s">
        <v>300</v>
      </c>
      <c r="E195" s="16">
        <v>165087.24</v>
      </c>
      <c r="F195" s="16">
        <v>500</v>
      </c>
      <c r="G195" s="16">
        <v>773.39</v>
      </c>
      <c r="H195" s="16">
        <v>0</v>
      </c>
      <c r="I195" s="16">
        <f t="shared" ref="I195:I258" si="3">SUM(E195:H195)</f>
        <v>166360.63</v>
      </c>
    </row>
    <row r="196" spans="1:9" x14ac:dyDescent="0.3">
      <c r="A196" s="6">
        <v>45</v>
      </c>
      <c r="B196" t="s">
        <v>274</v>
      </c>
      <c r="C196" t="s">
        <v>301</v>
      </c>
      <c r="D196" t="s">
        <v>302</v>
      </c>
      <c r="E196" s="16">
        <v>55673.31</v>
      </c>
      <c r="F196" s="16">
        <v>3890.21</v>
      </c>
      <c r="G196" s="16">
        <v>31181.26</v>
      </c>
      <c r="H196" s="16">
        <v>0</v>
      </c>
      <c r="I196" s="16">
        <f t="shared" si="3"/>
        <v>90744.78</v>
      </c>
    </row>
    <row r="197" spans="1:9" x14ac:dyDescent="0.3">
      <c r="A197" s="6">
        <v>45</v>
      </c>
      <c r="B197" t="s">
        <v>274</v>
      </c>
      <c r="C197" t="s">
        <v>303</v>
      </c>
      <c r="D197" t="s">
        <v>304</v>
      </c>
      <c r="E197" s="16">
        <v>412264.25</v>
      </c>
      <c r="F197" s="16">
        <v>5050</v>
      </c>
      <c r="G197" s="16">
        <v>59810</v>
      </c>
      <c r="H197" s="16">
        <v>0</v>
      </c>
      <c r="I197" s="16">
        <f t="shared" si="3"/>
        <v>477124.25</v>
      </c>
    </row>
    <row r="198" spans="1:9" x14ac:dyDescent="0.3">
      <c r="A198" s="6">
        <v>45</v>
      </c>
      <c r="B198" t="s">
        <v>274</v>
      </c>
      <c r="C198" t="s">
        <v>305</v>
      </c>
      <c r="D198" t="s">
        <v>306</v>
      </c>
      <c r="E198" s="16">
        <v>340114</v>
      </c>
      <c r="F198" s="16">
        <v>20282.3</v>
      </c>
      <c r="G198" s="16">
        <v>23681.759999999998</v>
      </c>
      <c r="H198" s="16">
        <v>2823.73</v>
      </c>
      <c r="I198" s="16">
        <f t="shared" si="3"/>
        <v>386901.79</v>
      </c>
    </row>
    <row r="199" spans="1:9" x14ac:dyDescent="0.3">
      <c r="A199" s="6">
        <v>45</v>
      </c>
      <c r="B199" t="s">
        <v>274</v>
      </c>
      <c r="C199" t="s">
        <v>307</v>
      </c>
      <c r="D199" t="s">
        <v>308</v>
      </c>
      <c r="E199" s="16">
        <v>17079.169999999998</v>
      </c>
      <c r="F199" s="16">
        <v>0</v>
      </c>
      <c r="G199" s="16">
        <v>0</v>
      </c>
      <c r="H199" s="16">
        <v>0</v>
      </c>
      <c r="I199" s="16">
        <f t="shared" si="3"/>
        <v>17079.169999999998</v>
      </c>
    </row>
    <row r="200" spans="1:9" x14ac:dyDescent="0.3">
      <c r="A200" s="6">
        <v>45</v>
      </c>
      <c r="B200" t="s">
        <v>274</v>
      </c>
      <c r="C200" t="s">
        <v>309</v>
      </c>
      <c r="D200" t="s">
        <v>310</v>
      </c>
      <c r="E200" s="16">
        <v>38444.269999999997</v>
      </c>
      <c r="F200" s="16">
        <v>3319.42</v>
      </c>
      <c r="G200" s="16">
        <v>0</v>
      </c>
      <c r="H200" s="16">
        <v>0</v>
      </c>
      <c r="I200" s="16">
        <f t="shared" si="3"/>
        <v>41763.689999999995</v>
      </c>
    </row>
    <row r="201" spans="1:9" x14ac:dyDescent="0.3">
      <c r="A201" s="6">
        <v>46</v>
      </c>
      <c r="B201" t="s">
        <v>311</v>
      </c>
      <c r="C201" t="s">
        <v>312</v>
      </c>
      <c r="D201" t="s">
        <v>15</v>
      </c>
      <c r="E201" s="16">
        <v>574286.89</v>
      </c>
      <c r="F201" s="16">
        <v>6594.18</v>
      </c>
      <c r="G201" s="16">
        <v>94834.64</v>
      </c>
      <c r="H201" s="16">
        <v>2224.98</v>
      </c>
      <c r="I201" s="16">
        <f t="shared" si="3"/>
        <v>677940.69000000006</v>
      </c>
    </row>
    <row r="202" spans="1:9" x14ac:dyDescent="0.3">
      <c r="A202" s="6">
        <v>46</v>
      </c>
      <c r="B202" t="s">
        <v>311</v>
      </c>
      <c r="C202" t="s">
        <v>313</v>
      </c>
      <c r="D202" t="s">
        <v>23</v>
      </c>
      <c r="E202" s="16">
        <v>142021.60999999999</v>
      </c>
      <c r="F202" s="16">
        <v>3455.99</v>
      </c>
      <c r="G202" s="16">
        <v>51916.87</v>
      </c>
      <c r="H202" s="16">
        <v>0</v>
      </c>
      <c r="I202" s="16">
        <f t="shared" si="3"/>
        <v>197394.46999999997</v>
      </c>
    </row>
    <row r="203" spans="1:9" x14ac:dyDescent="0.3">
      <c r="A203" s="6">
        <v>46</v>
      </c>
      <c r="B203" t="s">
        <v>311</v>
      </c>
      <c r="C203" t="s">
        <v>314</v>
      </c>
      <c r="D203" t="s">
        <v>32</v>
      </c>
      <c r="E203" s="16">
        <v>227392</v>
      </c>
      <c r="F203" s="16">
        <v>3300</v>
      </c>
      <c r="G203" s="16">
        <v>1000</v>
      </c>
      <c r="H203" s="16">
        <v>0</v>
      </c>
      <c r="I203" s="16">
        <f t="shared" si="3"/>
        <v>231692</v>
      </c>
    </row>
    <row r="204" spans="1:9" x14ac:dyDescent="0.3">
      <c r="A204" s="6">
        <v>46</v>
      </c>
      <c r="B204" t="s">
        <v>311</v>
      </c>
      <c r="C204" t="s">
        <v>315</v>
      </c>
      <c r="D204" t="s">
        <v>134</v>
      </c>
      <c r="E204" s="16">
        <v>284168.55</v>
      </c>
      <c r="F204" s="16">
        <v>2453.98</v>
      </c>
      <c r="G204" s="16">
        <v>200</v>
      </c>
      <c r="H204" s="16">
        <v>0</v>
      </c>
      <c r="I204" s="16">
        <f t="shared" si="3"/>
        <v>286822.52999999997</v>
      </c>
    </row>
    <row r="205" spans="1:9" x14ac:dyDescent="0.3">
      <c r="A205" s="6">
        <v>46</v>
      </c>
      <c r="B205" t="s">
        <v>311</v>
      </c>
      <c r="C205" t="s">
        <v>316</v>
      </c>
      <c r="D205" t="s">
        <v>173</v>
      </c>
      <c r="E205" s="16">
        <v>257368.83</v>
      </c>
      <c r="F205" s="16">
        <v>3715.37</v>
      </c>
      <c r="G205" s="16">
        <v>11451.16</v>
      </c>
      <c r="H205" s="16">
        <v>0</v>
      </c>
      <c r="I205" s="16">
        <f t="shared" si="3"/>
        <v>272535.36</v>
      </c>
    </row>
    <row r="206" spans="1:9" x14ac:dyDescent="0.3">
      <c r="A206" s="6">
        <v>46</v>
      </c>
      <c r="B206" t="s">
        <v>311</v>
      </c>
      <c r="C206" t="s">
        <v>317</v>
      </c>
      <c r="D206" t="s">
        <v>25</v>
      </c>
      <c r="E206" s="16">
        <v>1648855.74</v>
      </c>
      <c r="F206" s="16">
        <v>65529.5</v>
      </c>
      <c r="G206" s="16">
        <v>62779.83</v>
      </c>
      <c r="H206" s="16">
        <v>31256.73</v>
      </c>
      <c r="I206" s="16">
        <f t="shared" si="3"/>
        <v>1808421.8</v>
      </c>
    </row>
    <row r="207" spans="1:9" x14ac:dyDescent="0.3">
      <c r="A207" s="6">
        <v>46</v>
      </c>
      <c r="B207" t="s">
        <v>311</v>
      </c>
      <c r="C207" t="s">
        <v>318</v>
      </c>
      <c r="D207" t="s">
        <v>114</v>
      </c>
      <c r="E207" s="16">
        <v>699159.5</v>
      </c>
      <c r="F207" s="16">
        <v>1956.45</v>
      </c>
      <c r="G207" s="16">
        <v>4528.78</v>
      </c>
      <c r="H207" s="16">
        <v>0</v>
      </c>
      <c r="I207" s="16">
        <f t="shared" si="3"/>
        <v>705644.73</v>
      </c>
    </row>
    <row r="208" spans="1:9" x14ac:dyDescent="0.3">
      <c r="A208" s="6">
        <v>46</v>
      </c>
      <c r="B208" t="s">
        <v>311</v>
      </c>
      <c r="C208" t="s">
        <v>319</v>
      </c>
      <c r="D208" t="s">
        <v>27</v>
      </c>
      <c r="E208" s="16">
        <v>2467581.38</v>
      </c>
      <c r="F208" s="16">
        <v>71989.14</v>
      </c>
      <c r="G208" s="16">
        <v>26572.880000000001</v>
      </c>
      <c r="H208" s="16">
        <v>0</v>
      </c>
      <c r="I208" s="16">
        <f t="shared" si="3"/>
        <v>2566143.4</v>
      </c>
    </row>
    <row r="209" spans="1:9" x14ac:dyDescent="0.3">
      <c r="A209" s="6">
        <v>47</v>
      </c>
      <c r="B209" t="s">
        <v>320</v>
      </c>
      <c r="C209" t="s">
        <v>321</v>
      </c>
      <c r="D209" t="s">
        <v>15</v>
      </c>
      <c r="E209" s="16">
        <v>778172</v>
      </c>
      <c r="F209" s="16">
        <v>11700</v>
      </c>
      <c r="G209" s="16">
        <v>37000</v>
      </c>
      <c r="H209" s="16">
        <v>0</v>
      </c>
      <c r="I209" s="16">
        <f t="shared" si="3"/>
        <v>826872</v>
      </c>
    </row>
    <row r="210" spans="1:9" x14ac:dyDescent="0.3">
      <c r="A210" s="6">
        <v>47</v>
      </c>
      <c r="B210" t="s">
        <v>320</v>
      </c>
      <c r="C210" t="s">
        <v>322</v>
      </c>
      <c r="D210" t="s">
        <v>23</v>
      </c>
      <c r="E210" s="16">
        <v>212011.87</v>
      </c>
      <c r="F210" s="16">
        <v>4939.03</v>
      </c>
      <c r="G210" s="16">
        <v>64275.33</v>
      </c>
      <c r="H210" s="16">
        <v>9392.15</v>
      </c>
      <c r="I210" s="16">
        <f t="shared" si="3"/>
        <v>290618.38</v>
      </c>
    </row>
    <row r="211" spans="1:9" x14ac:dyDescent="0.3">
      <c r="A211" s="6">
        <v>47</v>
      </c>
      <c r="B211" t="s">
        <v>320</v>
      </c>
      <c r="C211" t="s">
        <v>323</v>
      </c>
      <c r="D211" t="s">
        <v>32</v>
      </c>
      <c r="E211" s="16">
        <v>260860</v>
      </c>
      <c r="F211" s="16">
        <v>6304</v>
      </c>
      <c r="G211" s="16">
        <v>11252</v>
      </c>
      <c r="H211" s="16">
        <v>7882</v>
      </c>
      <c r="I211" s="16">
        <f t="shared" si="3"/>
        <v>286298</v>
      </c>
    </row>
    <row r="212" spans="1:9" x14ac:dyDescent="0.3">
      <c r="A212" s="6">
        <v>47</v>
      </c>
      <c r="B212" t="s">
        <v>320</v>
      </c>
      <c r="C212" t="s">
        <v>324</v>
      </c>
      <c r="D212" t="s">
        <v>19</v>
      </c>
      <c r="E212" s="16">
        <v>1398716</v>
      </c>
      <c r="F212" s="16">
        <v>500</v>
      </c>
      <c r="G212" s="16">
        <v>700</v>
      </c>
      <c r="H212" s="16">
        <v>0</v>
      </c>
      <c r="I212" s="16">
        <f t="shared" si="3"/>
        <v>1399916</v>
      </c>
    </row>
    <row r="213" spans="1:9" x14ac:dyDescent="0.3">
      <c r="A213" s="6">
        <v>48</v>
      </c>
      <c r="B213" t="s">
        <v>325</v>
      </c>
      <c r="C213" t="s">
        <v>728</v>
      </c>
      <c r="D213" t="s">
        <v>729</v>
      </c>
      <c r="E213" s="16">
        <v>2690809.06</v>
      </c>
      <c r="F213" s="16">
        <v>11632</v>
      </c>
      <c r="G213" s="16">
        <v>347326.29</v>
      </c>
      <c r="H213" s="16">
        <v>18592.37</v>
      </c>
      <c r="I213" s="16">
        <f t="shared" si="3"/>
        <v>3068359.72</v>
      </c>
    </row>
    <row r="214" spans="1:9" x14ac:dyDescent="0.3">
      <c r="A214" s="6">
        <v>48</v>
      </c>
      <c r="B214" t="s">
        <v>325</v>
      </c>
      <c r="C214" t="s">
        <v>328</v>
      </c>
      <c r="D214" t="s">
        <v>25</v>
      </c>
      <c r="E214" s="16">
        <v>2006650.8</v>
      </c>
      <c r="F214" s="16">
        <v>4000</v>
      </c>
      <c r="G214" s="16">
        <v>0</v>
      </c>
      <c r="H214" s="16">
        <v>0</v>
      </c>
      <c r="I214" s="16">
        <f t="shared" si="3"/>
        <v>2010650.8</v>
      </c>
    </row>
    <row r="215" spans="1:9" x14ac:dyDescent="0.3">
      <c r="A215" s="6">
        <v>48</v>
      </c>
      <c r="B215" t="s">
        <v>325</v>
      </c>
      <c r="C215" t="s">
        <v>329</v>
      </c>
      <c r="D215" t="s">
        <v>114</v>
      </c>
      <c r="E215" s="16">
        <v>923338.56</v>
      </c>
      <c r="F215" s="16">
        <v>19511.060000000001</v>
      </c>
      <c r="G215" s="16">
        <v>82830.820000000007</v>
      </c>
      <c r="H215" s="16">
        <v>2845</v>
      </c>
      <c r="I215" s="16">
        <f t="shared" si="3"/>
        <v>1028525.4400000002</v>
      </c>
    </row>
    <row r="216" spans="1:9" x14ac:dyDescent="0.3">
      <c r="A216" s="6">
        <v>48</v>
      </c>
      <c r="B216" t="s">
        <v>325</v>
      </c>
      <c r="C216" t="s">
        <v>330</v>
      </c>
      <c r="D216" t="s">
        <v>65</v>
      </c>
      <c r="E216" s="16">
        <v>1600557.42</v>
      </c>
      <c r="F216" s="16">
        <v>1391.22</v>
      </c>
      <c r="G216" s="16">
        <v>37768.9</v>
      </c>
      <c r="H216" s="16">
        <v>0</v>
      </c>
      <c r="I216" s="16">
        <f t="shared" si="3"/>
        <v>1639717.5399999998</v>
      </c>
    </row>
    <row r="217" spans="1:9" x14ac:dyDescent="0.3">
      <c r="A217" s="6">
        <v>48</v>
      </c>
      <c r="B217" t="s">
        <v>325</v>
      </c>
      <c r="C217" t="s">
        <v>331</v>
      </c>
      <c r="D217" t="s">
        <v>27</v>
      </c>
      <c r="E217" s="16">
        <v>1741770.69</v>
      </c>
      <c r="F217" s="16">
        <v>110109.88</v>
      </c>
      <c r="G217" s="16">
        <v>178393.06</v>
      </c>
      <c r="H217" s="16">
        <v>0</v>
      </c>
      <c r="I217" s="16">
        <f t="shared" si="3"/>
        <v>2030273.63</v>
      </c>
    </row>
    <row r="218" spans="1:9" x14ac:dyDescent="0.3">
      <c r="A218" s="6">
        <v>48</v>
      </c>
      <c r="B218" t="s">
        <v>325</v>
      </c>
      <c r="C218" t="s">
        <v>332</v>
      </c>
      <c r="D218" t="s">
        <v>333</v>
      </c>
      <c r="E218" s="16">
        <v>718536.71</v>
      </c>
      <c r="F218" s="16">
        <v>20750.73</v>
      </c>
      <c r="G218" s="16">
        <v>8846.7900000000009</v>
      </c>
      <c r="H218" s="16">
        <v>3795.21</v>
      </c>
      <c r="I218" s="16">
        <f t="shared" si="3"/>
        <v>751929.44</v>
      </c>
    </row>
    <row r="219" spans="1:9" x14ac:dyDescent="0.3">
      <c r="A219" s="6">
        <v>48</v>
      </c>
      <c r="B219" t="s">
        <v>325</v>
      </c>
      <c r="C219" t="s">
        <v>334</v>
      </c>
      <c r="D219" t="s">
        <v>335</v>
      </c>
      <c r="E219" s="16">
        <v>265010.95</v>
      </c>
      <c r="F219" s="16">
        <v>2280.25</v>
      </c>
      <c r="G219" s="16">
        <v>4461.49</v>
      </c>
      <c r="H219" s="16">
        <v>137.28</v>
      </c>
      <c r="I219" s="16">
        <f t="shared" si="3"/>
        <v>271889.97000000003</v>
      </c>
    </row>
    <row r="220" spans="1:9" x14ac:dyDescent="0.3">
      <c r="A220" s="6">
        <v>48</v>
      </c>
      <c r="B220" t="s">
        <v>325</v>
      </c>
      <c r="C220" t="s">
        <v>336</v>
      </c>
      <c r="D220" t="s">
        <v>337</v>
      </c>
      <c r="E220" s="16">
        <v>35133.29</v>
      </c>
      <c r="F220" s="16">
        <v>2856</v>
      </c>
      <c r="G220" s="16">
        <v>1020</v>
      </c>
      <c r="H220" s="16">
        <v>0</v>
      </c>
      <c r="I220" s="16">
        <f t="shared" si="3"/>
        <v>39009.29</v>
      </c>
    </row>
    <row r="221" spans="1:9" x14ac:dyDescent="0.3">
      <c r="A221" s="6">
        <v>48</v>
      </c>
      <c r="B221" t="s">
        <v>325</v>
      </c>
      <c r="C221" t="s">
        <v>730</v>
      </c>
      <c r="D221" t="s">
        <v>731</v>
      </c>
      <c r="E221" s="16">
        <v>127060.18</v>
      </c>
      <c r="F221" s="16">
        <v>0</v>
      </c>
      <c r="G221" s="16">
        <v>0</v>
      </c>
      <c r="H221" s="16">
        <v>0</v>
      </c>
      <c r="I221" s="16">
        <f t="shared" si="3"/>
        <v>127060.18</v>
      </c>
    </row>
    <row r="222" spans="1:9" x14ac:dyDescent="0.3">
      <c r="A222" s="6">
        <v>48</v>
      </c>
      <c r="B222" t="s">
        <v>325</v>
      </c>
      <c r="C222" t="s">
        <v>338</v>
      </c>
      <c r="D222" t="s">
        <v>339</v>
      </c>
      <c r="E222" s="16">
        <v>166456.01</v>
      </c>
      <c r="F222" s="16">
        <v>3274.92</v>
      </c>
      <c r="G222" s="16">
        <v>12931.8</v>
      </c>
      <c r="H222" s="16">
        <v>52.43</v>
      </c>
      <c r="I222" s="16">
        <f t="shared" si="3"/>
        <v>182715.16</v>
      </c>
    </row>
    <row r="223" spans="1:9" x14ac:dyDescent="0.3">
      <c r="A223" s="6">
        <v>49</v>
      </c>
      <c r="B223" t="s">
        <v>340</v>
      </c>
      <c r="C223" t="s">
        <v>341</v>
      </c>
      <c r="D223" t="s">
        <v>15</v>
      </c>
      <c r="E223" s="16">
        <v>692642.53</v>
      </c>
      <c r="F223" s="16">
        <v>1023.72</v>
      </c>
      <c r="G223" s="16">
        <v>266540.03999999998</v>
      </c>
      <c r="H223" s="16">
        <v>299.97000000000003</v>
      </c>
      <c r="I223" s="16">
        <f t="shared" si="3"/>
        <v>960506.26</v>
      </c>
    </row>
    <row r="224" spans="1:9" x14ac:dyDescent="0.3">
      <c r="A224" s="6">
        <v>49</v>
      </c>
      <c r="B224" t="s">
        <v>340</v>
      </c>
      <c r="C224" t="s">
        <v>342</v>
      </c>
      <c r="D224" t="s">
        <v>277</v>
      </c>
      <c r="E224" s="16">
        <v>34763556.049999997</v>
      </c>
      <c r="F224" s="16">
        <v>121713.16</v>
      </c>
      <c r="G224" s="16">
        <v>31141437.09</v>
      </c>
      <c r="H224" s="16">
        <v>319565.67</v>
      </c>
      <c r="I224" s="16">
        <f t="shared" si="3"/>
        <v>66346271.969999999</v>
      </c>
    </row>
    <row r="225" spans="1:9" x14ac:dyDescent="0.3">
      <c r="A225" s="6">
        <v>49</v>
      </c>
      <c r="B225" t="s">
        <v>340</v>
      </c>
      <c r="C225" t="s">
        <v>343</v>
      </c>
      <c r="D225" t="s">
        <v>344</v>
      </c>
      <c r="E225" s="16">
        <v>846481.21</v>
      </c>
      <c r="F225" s="16">
        <v>13541.56</v>
      </c>
      <c r="G225" s="16">
        <v>70097.45</v>
      </c>
      <c r="H225" s="16">
        <v>14482.04</v>
      </c>
      <c r="I225" s="16">
        <f t="shared" si="3"/>
        <v>944602.26</v>
      </c>
    </row>
    <row r="226" spans="1:9" x14ac:dyDescent="0.3">
      <c r="A226" s="6">
        <v>49</v>
      </c>
      <c r="B226" t="s">
        <v>340</v>
      </c>
      <c r="C226" t="s">
        <v>345</v>
      </c>
      <c r="D226" t="s">
        <v>346</v>
      </c>
      <c r="E226" s="16">
        <v>355771</v>
      </c>
      <c r="F226" s="16">
        <v>3314</v>
      </c>
      <c r="G226" s="16">
        <v>68403</v>
      </c>
      <c r="H226" s="16">
        <v>19000</v>
      </c>
      <c r="I226" s="16">
        <f t="shared" si="3"/>
        <v>446488</v>
      </c>
    </row>
    <row r="227" spans="1:9" x14ac:dyDescent="0.3">
      <c r="A227" s="6">
        <v>49</v>
      </c>
      <c r="B227" t="s">
        <v>340</v>
      </c>
      <c r="C227" t="s">
        <v>347</v>
      </c>
      <c r="D227" t="s">
        <v>348</v>
      </c>
      <c r="E227" s="16">
        <v>333788.44</v>
      </c>
      <c r="F227" s="16">
        <v>24504.35</v>
      </c>
      <c r="G227" s="16">
        <v>96618.58</v>
      </c>
      <c r="H227" s="16">
        <v>16334.54</v>
      </c>
      <c r="I227" s="16">
        <f t="shared" si="3"/>
        <v>471245.91</v>
      </c>
    </row>
    <row r="228" spans="1:9" x14ac:dyDescent="0.3">
      <c r="A228" s="6">
        <v>49</v>
      </c>
      <c r="B228" t="s">
        <v>340</v>
      </c>
      <c r="C228" t="s">
        <v>349</v>
      </c>
      <c r="D228" t="s">
        <v>350</v>
      </c>
      <c r="E228" s="16">
        <v>554226.31999999995</v>
      </c>
      <c r="F228" s="16">
        <v>26977.81</v>
      </c>
      <c r="G228" s="16">
        <v>137615.97</v>
      </c>
      <c r="H228" s="16">
        <v>310.91000000000003</v>
      </c>
      <c r="I228" s="16">
        <f t="shared" si="3"/>
        <v>719131.01</v>
      </c>
    </row>
    <row r="229" spans="1:9" x14ac:dyDescent="0.3">
      <c r="A229" s="6">
        <v>49</v>
      </c>
      <c r="B229" t="s">
        <v>340</v>
      </c>
      <c r="C229" t="s">
        <v>351</v>
      </c>
      <c r="D229" t="s">
        <v>352</v>
      </c>
      <c r="E229" s="16">
        <v>464901.94</v>
      </c>
      <c r="F229" s="16">
        <v>5970.17</v>
      </c>
      <c r="G229" s="16">
        <v>28173.64</v>
      </c>
      <c r="H229" s="16">
        <v>311.2</v>
      </c>
      <c r="I229" s="16">
        <f t="shared" si="3"/>
        <v>499356.95</v>
      </c>
    </row>
    <row r="230" spans="1:9" x14ac:dyDescent="0.3">
      <c r="A230" s="6">
        <v>49</v>
      </c>
      <c r="B230" t="s">
        <v>340</v>
      </c>
      <c r="C230" t="s">
        <v>353</v>
      </c>
      <c r="D230" t="s">
        <v>354</v>
      </c>
      <c r="E230" s="16">
        <v>737852.85</v>
      </c>
      <c r="F230" s="16">
        <v>18268.55</v>
      </c>
      <c r="G230" s="16">
        <v>33484.21</v>
      </c>
      <c r="H230" s="16">
        <v>17499.990000000002</v>
      </c>
      <c r="I230" s="16">
        <f t="shared" si="3"/>
        <v>807105.6</v>
      </c>
    </row>
    <row r="231" spans="1:9" x14ac:dyDescent="0.3">
      <c r="A231" s="6">
        <v>49</v>
      </c>
      <c r="B231" t="s">
        <v>340</v>
      </c>
      <c r="C231" t="s">
        <v>355</v>
      </c>
      <c r="D231" t="s">
        <v>356</v>
      </c>
      <c r="E231" s="16">
        <v>306026</v>
      </c>
      <c r="F231" s="16">
        <v>3900</v>
      </c>
      <c r="G231" s="16">
        <v>0</v>
      </c>
      <c r="H231" s="16">
        <v>0</v>
      </c>
      <c r="I231" s="16">
        <f t="shared" si="3"/>
        <v>309926</v>
      </c>
    </row>
    <row r="232" spans="1:9" x14ac:dyDescent="0.3">
      <c r="A232" s="6">
        <v>49</v>
      </c>
      <c r="B232" t="s">
        <v>340</v>
      </c>
      <c r="C232" t="s">
        <v>357</v>
      </c>
      <c r="D232" t="s">
        <v>358</v>
      </c>
      <c r="E232" s="16">
        <v>647978.23</v>
      </c>
      <c r="F232" s="16">
        <v>8339.77</v>
      </c>
      <c r="G232" s="16">
        <v>253187.78</v>
      </c>
      <c r="H232" s="16">
        <v>0</v>
      </c>
      <c r="I232" s="16">
        <f t="shared" si="3"/>
        <v>909505.78</v>
      </c>
    </row>
    <row r="233" spans="1:9" x14ac:dyDescent="0.3">
      <c r="A233" s="6">
        <v>49</v>
      </c>
      <c r="B233" t="s">
        <v>340</v>
      </c>
      <c r="C233" t="s">
        <v>359</v>
      </c>
      <c r="D233" t="s">
        <v>360</v>
      </c>
      <c r="E233" s="16">
        <v>557470.61</v>
      </c>
      <c r="F233" s="16">
        <v>23625.200000000001</v>
      </c>
      <c r="G233" s="16">
        <v>102602.26</v>
      </c>
      <c r="H233" s="16">
        <v>6399.81</v>
      </c>
      <c r="I233" s="16">
        <f t="shared" si="3"/>
        <v>690097.88</v>
      </c>
    </row>
    <row r="234" spans="1:9" x14ac:dyDescent="0.3">
      <c r="A234" s="6">
        <v>49</v>
      </c>
      <c r="B234" t="s">
        <v>340</v>
      </c>
      <c r="C234" t="s">
        <v>361</v>
      </c>
      <c r="D234" t="s">
        <v>362</v>
      </c>
      <c r="E234" s="16">
        <v>132577.15</v>
      </c>
      <c r="F234" s="16">
        <v>0</v>
      </c>
      <c r="G234" s="16">
        <v>50</v>
      </c>
      <c r="H234" s="16">
        <v>0</v>
      </c>
      <c r="I234" s="16">
        <f t="shared" si="3"/>
        <v>132627.15</v>
      </c>
    </row>
    <row r="235" spans="1:9" x14ac:dyDescent="0.3">
      <c r="A235" s="6">
        <v>50</v>
      </c>
      <c r="B235" t="s">
        <v>363</v>
      </c>
      <c r="C235" t="s">
        <v>364</v>
      </c>
      <c r="D235" t="s">
        <v>15</v>
      </c>
      <c r="E235" s="16">
        <v>219675.38</v>
      </c>
      <c r="F235" s="16">
        <v>4795.8</v>
      </c>
      <c r="G235" s="16">
        <v>48855.59</v>
      </c>
      <c r="H235" s="16">
        <v>9217.25</v>
      </c>
      <c r="I235" s="16">
        <f t="shared" si="3"/>
        <v>282544.02</v>
      </c>
    </row>
    <row r="236" spans="1:9" x14ac:dyDescent="0.3">
      <c r="A236" s="6">
        <v>50</v>
      </c>
      <c r="B236" t="s">
        <v>363</v>
      </c>
      <c r="C236" t="s">
        <v>365</v>
      </c>
      <c r="D236" t="s">
        <v>366</v>
      </c>
      <c r="E236" s="16">
        <v>177115.55</v>
      </c>
      <c r="F236" s="16">
        <v>4258.09</v>
      </c>
      <c r="G236" s="16">
        <v>27807.57</v>
      </c>
      <c r="H236" s="16">
        <v>2744.62</v>
      </c>
      <c r="I236" s="16">
        <f t="shared" si="3"/>
        <v>211925.83</v>
      </c>
    </row>
    <row r="237" spans="1:9" x14ac:dyDescent="0.3">
      <c r="A237" s="6">
        <v>50</v>
      </c>
      <c r="B237" t="s">
        <v>363</v>
      </c>
      <c r="C237" t="s">
        <v>367</v>
      </c>
      <c r="D237" t="s">
        <v>23</v>
      </c>
      <c r="E237" s="16">
        <v>144616.44</v>
      </c>
      <c r="F237" s="16">
        <v>1842.24</v>
      </c>
      <c r="G237" s="16">
        <v>139053.35</v>
      </c>
      <c r="H237" s="16">
        <v>14371.58</v>
      </c>
      <c r="I237" s="16">
        <f t="shared" si="3"/>
        <v>299883.61000000004</v>
      </c>
    </row>
    <row r="238" spans="1:9" x14ac:dyDescent="0.3">
      <c r="A238" s="6">
        <v>50</v>
      </c>
      <c r="B238" t="s">
        <v>363</v>
      </c>
      <c r="C238" t="s">
        <v>368</v>
      </c>
      <c r="D238" t="s">
        <v>32</v>
      </c>
      <c r="E238" s="16">
        <v>471976.62</v>
      </c>
      <c r="F238" s="16">
        <v>8281.44</v>
      </c>
      <c r="G238" s="16">
        <v>3519.1</v>
      </c>
      <c r="H238" s="16">
        <v>16084</v>
      </c>
      <c r="I238" s="16">
        <f t="shared" si="3"/>
        <v>499861.16</v>
      </c>
    </row>
    <row r="239" spans="1:9" x14ac:dyDescent="0.3">
      <c r="A239" s="6">
        <v>50</v>
      </c>
      <c r="B239" t="s">
        <v>363</v>
      </c>
      <c r="C239" t="s">
        <v>369</v>
      </c>
      <c r="D239" t="s">
        <v>19</v>
      </c>
      <c r="E239" s="16">
        <v>835332.04</v>
      </c>
      <c r="F239" s="16">
        <v>2771.34</v>
      </c>
      <c r="G239" s="16">
        <v>66275.67</v>
      </c>
      <c r="H239" s="16">
        <v>0</v>
      </c>
      <c r="I239" s="16">
        <f t="shared" si="3"/>
        <v>904379.05</v>
      </c>
    </row>
    <row r="240" spans="1:9" x14ac:dyDescent="0.3">
      <c r="A240" s="6">
        <v>51</v>
      </c>
      <c r="B240" t="s">
        <v>370</v>
      </c>
      <c r="C240" t="s">
        <v>371</v>
      </c>
      <c r="D240" t="s">
        <v>15</v>
      </c>
      <c r="E240" s="16">
        <v>79567.850000000006</v>
      </c>
      <c r="F240" s="16">
        <v>3202.93</v>
      </c>
      <c r="G240" s="16">
        <v>279339.33</v>
      </c>
      <c r="H240" s="16">
        <v>2342.3000000000002</v>
      </c>
      <c r="I240" s="16">
        <f t="shared" si="3"/>
        <v>364452.41</v>
      </c>
    </row>
    <row r="241" spans="1:9" x14ac:dyDescent="0.3">
      <c r="A241" s="6">
        <v>51</v>
      </c>
      <c r="B241" t="s">
        <v>370</v>
      </c>
      <c r="C241" t="s">
        <v>372</v>
      </c>
      <c r="D241" t="s">
        <v>19</v>
      </c>
      <c r="E241" s="16">
        <v>106941.41</v>
      </c>
      <c r="F241" s="16">
        <v>2844.1</v>
      </c>
      <c r="G241" s="16">
        <v>39720.6</v>
      </c>
      <c r="H241" s="16">
        <v>5384.65</v>
      </c>
      <c r="I241" s="16">
        <f t="shared" si="3"/>
        <v>154890.76</v>
      </c>
    </row>
    <row r="242" spans="1:9" x14ac:dyDescent="0.3">
      <c r="A242" s="6">
        <v>52</v>
      </c>
      <c r="B242" t="s">
        <v>373</v>
      </c>
      <c r="C242" t="s">
        <v>374</v>
      </c>
      <c r="D242" t="s">
        <v>15</v>
      </c>
      <c r="E242" s="16">
        <v>123452.83</v>
      </c>
      <c r="F242" s="16">
        <v>0</v>
      </c>
      <c r="G242" s="16">
        <v>10847.25</v>
      </c>
      <c r="H242" s="16">
        <v>8865.18</v>
      </c>
      <c r="I242" s="16">
        <f t="shared" si="3"/>
        <v>143165.26</v>
      </c>
    </row>
    <row r="243" spans="1:9" x14ac:dyDescent="0.3">
      <c r="A243" s="6">
        <v>52</v>
      </c>
      <c r="B243" t="s">
        <v>373</v>
      </c>
      <c r="C243" t="s">
        <v>375</v>
      </c>
      <c r="D243" t="s">
        <v>23</v>
      </c>
      <c r="E243" s="16">
        <v>122785.06</v>
      </c>
      <c r="F243" s="16">
        <v>0</v>
      </c>
      <c r="G243" s="16">
        <v>3546.63</v>
      </c>
      <c r="H243" s="16">
        <v>4582.8599999999997</v>
      </c>
      <c r="I243" s="16">
        <f t="shared" si="3"/>
        <v>130914.55</v>
      </c>
    </row>
    <row r="244" spans="1:9" x14ac:dyDescent="0.3">
      <c r="A244" s="6">
        <v>52</v>
      </c>
      <c r="B244" t="s">
        <v>373</v>
      </c>
      <c r="C244" t="s">
        <v>376</v>
      </c>
      <c r="D244" t="s">
        <v>32</v>
      </c>
      <c r="E244" s="16">
        <v>114965.04</v>
      </c>
      <c r="F244" s="16">
        <v>0</v>
      </c>
      <c r="G244" s="16">
        <v>10756.71</v>
      </c>
      <c r="H244" s="16">
        <v>5610.36</v>
      </c>
      <c r="I244" s="16">
        <f t="shared" si="3"/>
        <v>131332.10999999999</v>
      </c>
    </row>
    <row r="245" spans="1:9" x14ac:dyDescent="0.3">
      <c r="A245" s="6">
        <v>52</v>
      </c>
      <c r="B245" t="s">
        <v>373</v>
      </c>
      <c r="C245" t="s">
        <v>377</v>
      </c>
      <c r="D245" t="s">
        <v>19</v>
      </c>
      <c r="E245" s="16">
        <v>813925.77</v>
      </c>
      <c r="F245" s="16">
        <v>1006.2</v>
      </c>
      <c r="G245" s="16">
        <v>19566.689999999999</v>
      </c>
      <c r="H245" s="16">
        <v>500</v>
      </c>
      <c r="I245" s="16">
        <f t="shared" si="3"/>
        <v>834998.65999999992</v>
      </c>
    </row>
    <row r="246" spans="1:9" x14ac:dyDescent="0.3">
      <c r="A246" s="6">
        <v>52</v>
      </c>
      <c r="B246" t="s">
        <v>373</v>
      </c>
      <c r="C246" t="s">
        <v>378</v>
      </c>
      <c r="D246" t="s">
        <v>379</v>
      </c>
      <c r="E246" s="16">
        <v>51098.03</v>
      </c>
      <c r="F246" s="16">
        <v>0</v>
      </c>
      <c r="G246" s="16">
        <v>0</v>
      </c>
      <c r="H246" s="16">
        <v>0</v>
      </c>
      <c r="I246" s="16">
        <f t="shared" si="3"/>
        <v>51098.03</v>
      </c>
    </row>
    <row r="247" spans="1:9" x14ac:dyDescent="0.3">
      <c r="A247" s="6">
        <v>53</v>
      </c>
      <c r="B247" t="s">
        <v>380</v>
      </c>
      <c r="C247" t="s">
        <v>381</v>
      </c>
      <c r="D247" t="s">
        <v>63</v>
      </c>
      <c r="E247" s="16">
        <v>9425985.3000000007</v>
      </c>
      <c r="F247" s="16">
        <v>74727.38</v>
      </c>
      <c r="G247" s="16">
        <v>1335542.4099999999</v>
      </c>
      <c r="H247" s="16">
        <v>16647.689999999999</v>
      </c>
      <c r="I247" s="16">
        <f t="shared" si="3"/>
        <v>10852902.780000001</v>
      </c>
    </row>
    <row r="248" spans="1:9" x14ac:dyDescent="0.3">
      <c r="A248" s="6">
        <v>54</v>
      </c>
      <c r="B248" t="s">
        <v>382</v>
      </c>
      <c r="C248" t="s">
        <v>383</v>
      </c>
      <c r="D248" t="s">
        <v>15</v>
      </c>
      <c r="E248" s="16">
        <v>123077.84</v>
      </c>
      <c r="F248" s="16">
        <v>3501.78</v>
      </c>
      <c r="G248" s="16">
        <v>70931.31</v>
      </c>
      <c r="H248" s="16">
        <v>2106.9699999999998</v>
      </c>
      <c r="I248" s="16">
        <f t="shared" si="3"/>
        <v>199617.9</v>
      </c>
    </row>
    <row r="249" spans="1:9" x14ac:dyDescent="0.3">
      <c r="A249" s="6">
        <v>54</v>
      </c>
      <c r="B249" t="s">
        <v>382</v>
      </c>
      <c r="C249" t="s">
        <v>384</v>
      </c>
      <c r="D249" t="s">
        <v>23</v>
      </c>
      <c r="E249" s="16">
        <v>125231.9</v>
      </c>
      <c r="F249" s="16">
        <v>3065.6</v>
      </c>
      <c r="G249" s="16">
        <v>47791.95</v>
      </c>
      <c r="H249" s="16">
        <v>0</v>
      </c>
      <c r="I249" s="16">
        <f t="shared" si="3"/>
        <v>176089.45</v>
      </c>
    </row>
    <row r="250" spans="1:9" x14ac:dyDescent="0.3">
      <c r="A250" s="6">
        <v>54</v>
      </c>
      <c r="B250" t="s">
        <v>382</v>
      </c>
      <c r="C250" t="s">
        <v>385</v>
      </c>
      <c r="D250" t="s">
        <v>32</v>
      </c>
      <c r="E250" s="16">
        <v>108840</v>
      </c>
      <c r="F250" s="16">
        <v>1940.62</v>
      </c>
      <c r="G250" s="16">
        <v>7301.39</v>
      </c>
      <c r="H250" s="16">
        <v>0</v>
      </c>
      <c r="I250" s="16">
        <f t="shared" si="3"/>
        <v>118082.01</v>
      </c>
    </row>
    <row r="251" spans="1:9" x14ac:dyDescent="0.3">
      <c r="A251" s="6">
        <v>54</v>
      </c>
      <c r="B251" t="s">
        <v>382</v>
      </c>
      <c r="C251" t="s">
        <v>386</v>
      </c>
      <c r="D251" t="s">
        <v>19</v>
      </c>
      <c r="E251" s="16">
        <v>1463907.31</v>
      </c>
      <c r="F251" s="16">
        <v>32362.880000000001</v>
      </c>
      <c r="G251" s="16">
        <v>115076.51</v>
      </c>
      <c r="H251" s="16">
        <v>18908.5</v>
      </c>
      <c r="I251" s="16">
        <f t="shared" si="3"/>
        <v>1630255.2</v>
      </c>
    </row>
    <row r="252" spans="1:9" x14ac:dyDescent="0.3">
      <c r="A252" s="6">
        <v>54</v>
      </c>
      <c r="B252" t="s">
        <v>382</v>
      </c>
      <c r="C252" t="s">
        <v>387</v>
      </c>
      <c r="D252" t="s">
        <v>65</v>
      </c>
      <c r="E252" s="16">
        <v>407754.69</v>
      </c>
      <c r="F252" s="16">
        <v>4039.68</v>
      </c>
      <c r="G252" s="16">
        <v>103678.92</v>
      </c>
      <c r="H252" s="16">
        <v>1536.9</v>
      </c>
      <c r="I252" s="16">
        <f t="shared" si="3"/>
        <v>517010.19</v>
      </c>
    </row>
    <row r="253" spans="1:9" x14ac:dyDescent="0.3">
      <c r="A253" s="6">
        <v>55</v>
      </c>
      <c r="B253" t="s">
        <v>388</v>
      </c>
      <c r="C253" t="s">
        <v>389</v>
      </c>
      <c r="D253" t="s">
        <v>15</v>
      </c>
      <c r="E253" s="16">
        <v>128371.52</v>
      </c>
      <c r="F253" s="16">
        <v>1781.9</v>
      </c>
      <c r="G253" s="16">
        <v>0</v>
      </c>
      <c r="H253" s="16">
        <v>6312</v>
      </c>
      <c r="I253" s="16">
        <f t="shared" si="3"/>
        <v>136465.41999999998</v>
      </c>
    </row>
    <row r="254" spans="1:9" x14ac:dyDescent="0.3">
      <c r="A254" s="6">
        <v>55</v>
      </c>
      <c r="B254" t="s">
        <v>388</v>
      </c>
      <c r="C254" t="s">
        <v>390</v>
      </c>
      <c r="D254" t="s">
        <v>23</v>
      </c>
      <c r="E254" s="16">
        <v>177480.22</v>
      </c>
      <c r="F254" s="16">
        <v>4122.26</v>
      </c>
      <c r="G254" s="16">
        <v>1282.05</v>
      </c>
      <c r="H254" s="16">
        <v>989.96</v>
      </c>
      <c r="I254" s="16">
        <f t="shared" si="3"/>
        <v>183874.49</v>
      </c>
    </row>
    <row r="255" spans="1:9" x14ac:dyDescent="0.3">
      <c r="A255" s="6">
        <v>55</v>
      </c>
      <c r="B255" t="s">
        <v>388</v>
      </c>
      <c r="C255" t="s">
        <v>391</v>
      </c>
      <c r="D255" t="s">
        <v>32</v>
      </c>
      <c r="E255" s="16">
        <v>125113.48</v>
      </c>
      <c r="F255" s="16">
        <v>1768.96</v>
      </c>
      <c r="G255" s="16">
        <v>45.5</v>
      </c>
      <c r="H255" s="16">
        <v>424.71</v>
      </c>
      <c r="I255" s="16">
        <f t="shared" si="3"/>
        <v>127352.65000000001</v>
      </c>
    </row>
    <row r="256" spans="1:9" x14ac:dyDescent="0.3">
      <c r="A256" s="6">
        <v>55</v>
      </c>
      <c r="B256" t="s">
        <v>388</v>
      </c>
      <c r="C256" t="s">
        <v>392</v>
      </c>
      <c r="D256" t="s">
        <v>134</v>
      </c>
      <c r="E256" s="16">
        <v>210553.97</v>
      </c>
      <c r="F256" s="16">
        <v>3379.73</v>
      </c>
      <c r="G256" s="16">
        <v>570.19000000000005</v>
      </c>
      <c r="H256" s="16">
        <v>379.84</v>
      </c>
      <c r="I256" s="16">
        <f t="shared" si="3"/>
        <v>214883.73</v>
      </c>
    </row>
    <row r="257" spans="1:9" x14ac:dyDescent="0.3">
      <c r="A257" s="6">
        <v>55</v>
      </c>
      <c r="B257" t="s">
        <v>388</v>
      </c>
      <c r="C257" t="s">
        <v>393</v>
      </c>
      <c r="D257" t="s">
        <v>19</v>
      </c>
      <c r="E257" s="16">
        <v>1692179.96</v>
      </c>
      <c r="F257" s="16">
        <v>3205.07</v>
      </c>
      <c r="G257" s="16">
        <v>134561.57999999999</v>
      </c>
      <c r="H257" s="16">
        <v>203.79</v>
      </c>
      <c r="I257" s="16">
        <f t="shared" si="3"/>
        <v>1830150.4000000001</v>
      </c>
    </row>
    <row r="258" spans="1:9" x14ac:dyDescent="0.3">
      <c r="A258" s="6">
        <v>55</v>
      </c>
      <c r="B258" t="s">
        <v>388</v>
      </c>
      <c r="C258" t="s">
        <v>394</v>
      </c>
      <c r="D258" t="s">
        <v>395</v>
      </c>
      <c r="E258" s="16">
        <v>29102</v>
      </c>
      <c r="F258" s="16">
        <v>3103.86</v>
      </c>
      <c r="G258" s="16">
        <v>13627.34</v>
      </c>
      <c r="H258" s="16">
        <v>0</v>
      </c>
      <c r="I258" s="16">
        <f t="shared" si="3"/>
        <v>45833.2</v>
      </c>
    </row>
    <row r="259" spans="1:9" x14ac:dyDescent="0.3">
      <c r="A259" s="6">
        <v>55</v>
      </c>
      <c r="B259" t="s">
        <v>388</v>
      </c>
      <c r="C259" t="s">
        <v>396</v>
      </c>
      <c r="D259" t="s">
        <v>397</v>
      </c>
      <c r="E259" s="16">
        <v>255039.59</v>
      </c>
      <c r="F259" s="16">
        <v>3760.67</v>
      </c>
      <c r="G259" s="16">
        <v>9586.59</v>
      </c>
      <c r="H259" s="16">
        <v>0</v>
      </c>
      <c r="I259" s="16">
        <f t="shared" ref="I259:I322" si="4">SUM(E259:H259)</f>
        <v>268386.85000000003</v>
      </c>
    </row>
    <row r="260" spans="1:9" x14ac:dyDescent="0.3">
      <c r="A260" s="6">
        <v>56</v>
      </c>
      <c r="B260" t="s">
        <v>398</v>
      </c>
      <c r="C260" t="s">
        <v>399</v>
      </c>
      <c r="D260" t="s">
        <v>15</v>
      </c>
      <c r="E260" s="16">
        <v>150805.63</v>
      </c>
      <c r="F260" s="16">
        <v>1049.75</v>
      </c>
      <c r="G260" s="16">
        <v>8583.75</v>
      </c>
      <c r="H260" s="16">
        <v>8588.35</v>
      </c>
      <c r="I260" s="16">
        <f t="shared" si="4"/>
        <v>169027.48</v>
      </c>
    </row>
    <row r="261" spans="1:9" x14ac:dyDescent="0.3">
      <c r="A261" s="6">
        <v>56</v>
      </c>
      <c r="B261" t="s">
        <v>398</v>
      </c>
      <c r="C261" t="s">
        <v>400</v>
      </c>
      <c r="D261" t="s">
        <v>19</v>
      </c>
      <c r="E261" s="16">
        <v>234022.41</v>
      </c>
      <c r="F261" s="16">
        <v>2266.79</v>
      </c>
      <c r="G261" s="16">
        <v>20624</v>
      </c>
      <c r="H261" s="16">
        <v>55315.63</v>
      </c>
      <c r="I261" s="16">
        <f t="shared" si="4"/>
        <v>312228.83</v>
      </c>
    </row>
    <row r="262" spans="1:9" x14ac:dyDescent="0.3">
      <c r="A262" s="6">
        <v>56</v>
      </c>
      <c r="B262" t="s">
        <v>398</v>
      </c>
      <c r="C262" t="s">
        <v>597</v>
      </c>
      <c r="D262" t="s">
        <v>65</v>
      </c>
      <c r="E262" s="16">
        <v>0</v>
      </c>
      <c r="F262" s="16">
        <v>0</v>
      </c>
      <c r="G262" s="16">
        <v>231161.38</v>
      </c>
      <c r="H262" s="16">
        <v>0</v>
      </c>
      <c r="I262" s="16">
        <f t="shared" si="4"/>
        <v>231161.38</v>
      </c>
    </row>
    <row r="263" spans="1:9" x14ac:dyDescent="0.3">
      <c r="A263" s="6">
        <v>57</v>
      </c>
      <c r="B263" t="s">
        <v>401</v>
      </c>
      <c r="C263" t="s">
        <v>402</v>
      </c>
      <c r="D263" t="s">
        <v>15</v>
      </c>
      <c r="E263" s="16">
        <v>185474.23</v>
      </c>
      <c r="F263" s="16">
        <v>0</v>
      </c>
      <c r="G263" s="16">
        <v>34255.1</v>
      </c>
      <c r="H263" s="16">
        <v>0</v>
      </c>
      <c r="I263" s="16">
        <f t="shared" si="4"/>
        <v>219729.33000000002</v>
      </c>
    </row>
    <row r="264" spans="1:9" x14ac:dyDescent="0.3">
      <c r="A264" s="6">
        <v>57</v>
      </c>
      <c r="B264" t="s">
        <v>401</v>
      </c>
      <c r="C264" t="s">
        <v>403</v>
      </c>
      <c r="D264" t="s">
        <v>23</v>
      </c>
      <c r="E264" s="16">
        <v>176915.58</v>
      </c>
      <c r="F264" s="16">
        <v>0</v>
      </c>
      <c r="G264" s="16">
        <v>43322.22</v>
      </c>
      <c r="H264" s="16">
        <v>384.99</v>
      </c>
      <c r="I264" s="16">
        <f t="shared" si="4"/>
        <v>220622.78999999998</v>
      </c>
    </row>
    <row r="265" spans="1:9" x14ac:dyDescent="0.3">
      <c r="A265" s="6">
        <v>57</v>
      </c>
      <c r="B265" t="s">
        <v>401</v>
      </c>
      <c r="C265" t="s">
        <v>404</v>
      </c>
      <c r="D265" t="s">
        <v>32</v>
      </c>
      <c r="E265" s="16">
        <v>180306.09</v>
      </c>
      <c r="F265" s="16">
        <v>0</v>
      </c>
      <c r="G265" s="16">
        <v>11882.45</v>
      </c>
      <c r="H265" s="16">
        <v>0</v>
      </c>
      <c r="I265" s="16">
        <f t="shared" si="4"/>
        <v>192188.54</v>
      </c>
    </row>
    <row r="266" spans="1:9" x14ac:dyDescent="0.3">
      <c r="A266" s="6">
        <v>57</v>
      </c>
      <c r="B266" t="s">
        <v>401</v>
      </c>
      <c r="C266" t="s">
        <v>405</v>
      </c>
      <c r="D266" t="s">
        <v>19</v>
      </c>
      <c r="E266" s="16">
        <v>1490200.51</v>
      </c>
      <c r="F266" s="16">
        <v>10419.700000000001</v>
      </c>
      <c r="G266" s="16">
        <v>179288.65</v>
      </c>
      <c r="H266" s="16">
        <v>31909.51</v>
      </c>
      <c r="I266" s="16">
        <f t="shared" si="4"/>
        <v>1711818.3699999999</v>
      </c>
    </row>
    <row r="267" spans="1:9" x14ac:dyDescent="0.3">
      <c r="A267" s="6">
        <v>57</v>
      </c>
      <c r="B267" t="s">
        <v>401</v>
      </c>
      <c r="C267" t="s">
        <v>406</v>
      </c>
      <c r="D267" t="s">
        <v>65</v>
      </c>
      <c r="E267" s="16">
        <v>1053186.92</v>
      </c>
      <c r="F267" s="16">
        <v>827.59</v>
      </c>
      <c r="G267" s="16">
        <v>94535.57</v>
      </c>
      <c r="H267" s="16">
        <v>0</v>
      </c>
      <c r="I267" s="16">
        <f t="shared" si="4"/>
        <v>1148550.08</v>
      </c>
    </row>
    <row r="268" spans="1:9" x14ac:dyDescent="0.3">
      <c r="A268" s="6">
        <v>58</v>
      </c>
      <c r="B268" t="s">
        <v>407</v>
      </c>
      <c r="C268" t="s">
        <v>408</v>
      </c>
      <c r="D268" t="s">
        <v>15</v>
      </c>
      <c r="E268" s="16">
        <v>173036.53</v>
      </c>
      <c r="F268" s="16">
        <v>8312.42</v>
      </c>
      <c r="G268" s="16">
        <v>31647.96</v>
      </c>
      <c r="H268" s="16">
        <v>371.31</v>
      </c>
      <c r="I268" s="16">
        <f t="shared" si="4"/>
        <v>213368.22</v>
      </c>
    </row>
    <row r="269" spans="1:9" x14ac:dyDescent="0.3">
      <c r="A269" s="6">
        <v>58</v>
      </c>
      <c r="B269" t="s">
        <v>407</v>
      </c>
      <c r="C269" t="s">
        <v>409</v>
      </c>
      <c r="D269" t="s">
        <v>19</v>
      </c>
      <c r="E269" s="16">
        <v>71546.05</v>
      </c>
      <c r="F269" s="16">
        <v>0</v>
      </c>
      <c r="G269" s="16">
        <v>0</v>
      </c>
      <c r="H269" s="16">
        <v>0</v>
      </c>
      <c r="I269" s="16">
        <f t="shared" si="4"/>
        <v>71546.05</v>
      </c>
    </row>
    <row r="270" spans="1:9" x14ac:dyDescent="0.3">
      <c r="A270" s="6">
        <v>59</v>
      </c>
      <c r="B270" t="s">
        <v>410</v>
      </c>
      <c r="C270" t="s">
        <v>411</v>
      </c>
      <c r="D270" t="s">
        <v>15</v>
      </c>
      <c r="E270" s="16">
        <v>83900</v>
      </c>
      <c r="F270" s="16">
        <v>3009.43</v>
      </c>
      <c r="G270" s="16">
        <v>264945.05</v>
      </c>
      <c r="H270" s="16">
        <v>1963</v>
      </c>
      <c r="I270" s="16">
        <f t="shared" si="4"/>
        <v>353817.48</v>
      </c>
    </row>
    <row r="271" spans="1:9" x14ac:dyDescent="0.3">
      <c r="A271" s="6">
        <v>59</v>
      </c>
      <c r="B271" t="s">
        <v>410</v>
      </c>
      <c r="C271" t="s">
        <v>412</v>
      </c>
      <c r="D271" t="s">
        <v>17</v>
      </c>
      <c r="E271" s="16">
        <v>121400</v>
      </c>
      <c r="F271" s="16">
        <v>644.45000000000005</v>
      </c>
      <c r="G271" s="16">
        <v>175946.13</v>
      </c>
      <c r="H271" s="16">
        <v>7531.2</v>
      </c>
      <c r="I271" s="16">
        <f t="shared" si="4"/>
        <v>305521.78000000003</v>
      </c>
    </row>
    <row r="272" spans="1:9" x14ac:dyDescent="0.3">
      <c r="A272" s="6">
        <v>59</v>
      </c>
      <c r="B272" t="s">
        <v>410</v>
      </c>
      <c r="C272" t="s">
        <v>413</v>
      </c>
      <c r="D272" t="s">
        <v>19</v>
      </c>
      <c r="E272" s="16">
        <v>243174.58</v>
      </c>
      <c r="F272" s="16">
        <v>2998.42</v>
      </c>
      <c r="G272" s="16">
        <v>64576.39</v>
      </c>
      <c r="H272" s="16">
        <v>0</v>
      </c>
      <c r="I272" s="16">
        <f t="shared" si="4"/>
        <v>310749.39</v>
      </c>
    </row>
    <row r="273" spans="1:9" x14ac:dyDescent="0.3">
      <c r="A273" s="6">
        <v>60</v>
      </c>
      <c r="B273" t="s">
        <v>414</v>
      </c>
      <c r="C273" t="s">
        <v>415</v>
      </c>
      <c r="D273" t="s">
        <v>63</v>
      </c>
      <c r="E273" s="16">
        <v>255075.59</v>
      </c>
      <c r="F273" s="16">
        <v>7153.21</v>
      </c>
      <c r="G273" s="16">
        <v>95821.28</v>
      </c>
      <c r="H273" s="16">
        <v>2458.3000000000002</v>
      </c>
      <c r="I273" s="16">
        <f t="shared" si="4"/>
        <v>360508.37999999995</v>
      </c>
    </row>
    <row r="274" spans="1:9" x14ac:dyDescent="0.3">
      <c r="A274" s="6">
        <v>60</v>
      </c>
      <c r="B274" t="s">
        <v>414</v>
      </c>
      <c r="C274" t="s">
        <v>416</v>
      </c>
      <c r="D274" t="s">
        <v>19</v>
      </c>
      <c r="E274" s="16">
        <v>646037.99</v>
      </c>
      <c r="F274" s="16">
        <v>4983.97</v>
      </c>
      <c r="G274" s="16">
        <v>15990.38</v>
      </c>
      <c r="H274" s="16">
        <v>0</v>
      </c>
      <c r="I274" s="16">
        <f t="shared" si="4"/>
        <v>667012.34</v>
      </c>
    </row>
    <row r="275" spans="1:9" x14ac:dyDescent="0.3">
      <c r="A275" s="6">
        <v>61</v>
      </c>
      <c r="B275" t="s">
        <v>417</v>
      </c>
      <c r="C275" t="s">
        <v>418</v>
      </c>
      <c r="D275" t="s">
        <v>15</v>
      </c>
      <c r="E275" s="16">
        <v>224425.2</v>
      </c>
      <c r="F275" s="16">
        <v>13527.26</v>
      </c>
      <c r="G275" s="16">
        <v>22735.35</v>
      </c>
      <c r="H275" s="16">
        <v>0</v>
      </c>
      <c r="I275" s="16">
        <f t="shared" si="4"/>
        <v>260687.81000000003</v>
      </c>
    </row>
    <row r="276" spans="1:9" x14ac:dyDescent="0.3">
      <c r="A276" s="6">
        <v>61</v>
      </c>
      <c r="B276" t="s">
        <v>417</v>
      </c>
      <c r="C276" t="s">
        <v>419</v>
      </c>
      <c r="D276" t="s">
        <v>19</v>
      </c>
      <c r="E276" s="16">
        <v>118812.09</v>
      </c>
      <c r="F276" s="16">
        <v>3444.5</v>
      </c>
      <c r="G276" s="16">
        <v>16439.91</v>
      </c>
      <c r="H276" s="16">
        <v>0</v>
      </c>
      <c r="I276" s="16">
        <f t="shared" si="4"/>
        <v>138696.5</v>
      </c>
    </row>
    <row r="277" spans="1:9" x14ac:dyDescent="0.3">
      <c r="A277" s="6">
        <v>62</v>
      </c>
      <c r="B277" t="s">
        <v>420</v>
      </c>
      <c r="C277" t="s">
        <v>421</v>
      </c>
      <c r="D277" t="s">
        <v>15</v>
      </c>
      <c r="E277" s="16">
        <v>297032</v>
      </c>
      <c r="F277" s="16">
        <v>29900</v>
      </c>
      <c r="G277" s="16">
        <v>285800</v>
      </c>
      <c r="H277" s="16">
        <v>18500</v>
      </c>
      <c r="I277" s="16">
        <f t="shared" si="4"/>
        <v>631232</v>
      </c>
    </row>
    <row r="278" spans="1:9" x14ac:dyDescent="0.3">
      <c r="A278" s="6">
        <v>63</v>
      </c>
      <c r="B278" t="s">
        <v>422</v>
      </c>
      <c r="C278" t="s">
        <v>423</v>
      </c>
      <c r="D278" t="s">
        <v>15</v>
      </c>
      <c r="E278" s="16">
        <v>642365.92000000004</v>
      </c>
      <c r="F278" s="16">
        <v>4018.46</v>
      </c>
      <c r="G278" s="16">
        <v>157753.04999999999</v>
      </c>
      <c r="H278" s="16">
        <v>8618.58</v>
      </c>
      <c r="I278" s="16">
        <f t="shared" si="4"/>
        <v>812756.00999999989</v>
      </c>
    </row>
    <row r="279" spans="1:9" x14ac:dyDescent="0.3">
      <c r="A279" s="6">
        <v>63</v>
      </c>
      <c r="B279" t="s">
        <v>422</v>
      </c>
      <c r="C279" t="s">
        <v>424</v>
      </c>
      <c r="D279" t="s">
        <v>19</v>
      </c>
      <c r="E279" s="16">
        <v>161837.74</v>
      </c>
      <c r="F279" s="16">
        <v>2437.12</v>
      </c>
      <c r="G279" s="16">
        <v>37546.81</v>
      </c>
      <c r="H279" s="16">
        <v>1500</v>
      </c>
      <c r="I279" s="16">
        <f t="shared" si="4"/>
        <v>203321.66999999998</v>
      </c>
    </row>
    <row r="280" spans="1:9" x14ac:dyDescent="0.3">
      <c r="A280" s="6">
        <v>64</v>
      </c>
      <c r="B280" t="s">
        <v>425</v>
      </c>
      <c r="C280" t="s">
        <v>426</v>
      </c>
      <c r="D280" t="s">
        <v>15</v>
      </c>
      <c r="E280" s="16">
        <v>461888.61</v>
      </c>
      <c r="F280" s="16">
        <v>794.07</v>
      </c>
      <c r="G280" s="16">
        <v>66383.320000000007</v>
      </c>
      <c r="H280" s="16">
        <v>1399.27</v>
      </c>
      <c r="I280" s="16">
        <f t="shared" si="4"/>
        <v>530465.27</v>
      </c>
    </row>
    <row r="281" spans="1:9" x14ac:dyDescent="0.3">
      <c r="A281" s="6">
        <v>64</v>
      </c>
      <c r="B281" t="s">
        <v>425</v>
      </c>
      <c r="C281" t="s">
        <v>427</v>
      </c>
      <c r="D281" t="s">
        <v>23</v>
      </c>
      <c r="E281" s="16">
        <v>193493</v>
      </c>
      <c r="F281" s="16">
        <v>141.12</v>
      </c>
      <c r="G281" s="16">
        <v>31063.67</v>
      </c>
      <c r="H281" s="16">
        <v>2380.14</v>
      </c>
      <c r="I281" s="16">
        <f t="shared" si="4"/>
        <v>227077.93</v>
      </c>
    </row>
    <row r="282" spans="1:9" x14ac:dyDescent="0.3">
      <c r="A282" s="6">
        <v>64</v>
      </c>
      <c r="B282" t="s">
        <v>425</v>
      </c>
      <c r="C282" t="s">
        <v>428</v>
      </c>
      <c r="D282" t="s">
        <v>32</v>
      </c>
      <c r="E282" s="16">
        <v>149649.67000000001</v>
      </c>
      <c r="F282" s="16">
        <v>157.49</v>
      </c>
      <c r="G282" s="16">
        <v>18066.73</v>
      </c>
      <c r="H282" s="16">
        <v>631.79</v>
      </c>
      <c r="I282" s="16">
        <f t="shared" si="4"/>
        <v>168505.68000000002</v>
      </c>
    </row>
    <row r="283" spans="1:9" x14ac:dyDescent="0.3">
      <c r="A283" s="6">
        <v>64</v>
      </c>
      <c r="B283" t="s">
        <v>425</v>
      </c>
      <c r="C283" t="s">
        <v>429</v>
      </c>
      <c r="D283" t="s">
        <v>134</v>
      </c>
      <c r="E283" s="16">
        <v>191890.82</v>
      </c>
      <c r="F283" s="16">
        <v>0</v>
      </c>
      <c r="G283" s="16">
        <v>90371.75</v>
      </c>
      <c r="H283" s="16">
        <v>0</v>
      </c>
      <c r="I283" s="16">
        <f t="shared" si="4"/>
        <v>282262.57</v>
      </c>
    </row>
    <row r="284" spans="1:9" x14ac:dyDescent="0.3">
      <c r="A284" s="6">
        <v>64</v>
      </c>
      <c r="B284" t="s">
        <v>425</v>
      </c>
      <c r="C284" t="s">
        <v>430</v>
      </c>
      <c r="D284" t="s">
        <v>173</v>
      </c>
      <c r="E284" s="16">
        <v>188448</v>
      </c>
      <c r="F284" s="16">
        <v>4671.7299999999996</v>
      </c>
      <c r="G284" s="16">
        <v>130</v>
      </c>
      <c r="H284" s="16">
        <v>0</v>
      </c>
      <c r="I284" s="16">
        <f t="shared" si="4"/>
        <v>193249.73</v>
      </c>
    </row>
    <row r="285" spans="1:9" x14ac:dyDescent="0.3">
      <c r="A285" s="6">
        <v>64</v>
      </c>
      <c r="B285" t="s">
        <v>425</v>
      </c>
      <c r="C285" t="s">
        <v>431</v>
      </c>
      <c r="D285" t="s">
        <v>177</v>
      </c>
      <c r="E285" s="16">
        <v>149109</v>
      </c>
      <c r="F285" s="16">
        <v>0</v>
      </c>
      <c r="G285" s="16">
        <v>4835.0200000000004</v>
      </c>
      <c r="H285" s="16">
        <v>0</v>
      </c>
      <c r="I285" s="16">
        <f t="shared" si="4"/>
        <v>153944.01999999999</v>
      </c>
    </row>
    <row r="286" spans="1:9" x14ac:dyDescent="0.3">
      <c r="A286" s="6">
        <v>64</v>
      </c>
      <c r="B286" t="s">
        <v>425</v>
      </c>
      <c r="C286" t="s">
        <v>432</v>
      </c>
      <c r="D286" t="s">
        <v>25</v>
      </c>
      <c r="E286" s="16">
        <v>2503151.7599999998</v>
      </c>
      <c r="F286" s="16">
        <v>6512.86</v>
      </c>
      <c r="G286" s="16">
        <v>175161.91</v>
      </c>
      <c r="H286" s="16">
        <v>2789.99</v>
      </c>
      <c r="I286" s="16">
        <f t="shared" si="4"/>
        <v>2687616.52</v>
      </c>
    </row>
    <row r="287" spans="1:9" x14ac:dyDescent="0.3">
      <c r="A287" s="6">
        <v>64</v>
      </c>
      <c r="B287" t="s">
        <v>425</v>
      </c>
      <c r="C287" t="s">
        <v>433</v>
      </c>
      <c r="D287" t="s">
        <v>114</v>
      </c>
      <c r="E287" s="16">
        <v>1272136.8999999999</v>
      </c>
      <c r="F287" s="16">
        <v>6080.93</v>
      </c>
      <c r="G287" s="16">
        <v>40827.919999999998</v>
      </c>
      <c r="H287" s="16">
        <v>4784.03</v>
      </c>
      <c r="I287" s="16">
        <f t="shared" si="4"/>
        <v>1323829.7799999998</v>
      </c>
    </row>
    <row r="288" spans="1:9" x14ac:dyDescent="0.3">
      <c r="A288" s="6">
        <v>64</v>
      </c>
      <c r="B288" t="s">
        <v>425</v>
      </c>
      <c r="C288" t="s">
        <v>434</v>
      </c>
      <c r="D288" t="s">
        <v>27</v>
      </c>
      <c r="E288" s="16">
        <v>1581454</v>
      </c>
      <c r="F288" s="16">
        <v>71817.56</v>
      </c>
      <c r="G288" s="16">
        <v>178172.56</v>
      </c>
      <c r="H288" s="16">
        <v>3616.38</v>
      </c>
      <c r="I288" s="16">
        <f t="shared" si="4"/>
        <v>1835060.5</v>
      </c>
    </row>
    <row r="289" spans="1:9" x14ac:dyDescent="0.3">
      <c r="A289" s="6">
        <v>65</v>
      </c>
      <c r="B289" t="s">
        <v>435</v>
      </c>
      <c r="C289" t="s">
        <v>436</v>
      </c>
      <c r="D289" t="s">
        <v>15</v>
      </c>
      <c r="E289" s="16">
        <v>552479.35</v>
      </c>
      <c r="F289" s="16">
        <v>2499.6799999999998</v>
      </c>
      <c r="G289" s="16">
        <v>208410.13</v>
      </c>
      <c r="H289" s="16">
        <v>19135</v>
      </c>
      <c r="I289" s="16">
        <f t="shared" si="4"/>
        <v>782524.16</v>
      </c>
    </row>
    <row r="290" spans="1:9" x14ac:dyDescent="0.3">
      <c r="A290" s="6">
        <v>65</v>
      </c>
      <c r="B290" t="s">
        <v>435</v>
      </c>
      <c r="C290" t="s">
        <v>437</v>
      </c>
      <c r="D290" t="s">
        <v>17</v>
      </c>
      <c r="E290" s="16">
        <v>176632.75</v>
      </c>
      <c r="F290" s="16">
        <v>1303.53</v>
      </c>
      <c r="G290" s="16">
        <v>223211.05</v>
      </c>
      <c r="H290" s="16">
        <v>4238.79</v>
      </c>
      <c r="I290" s="16">
        <f t="shared" si="4"/>
        <v>405386.11999999994</v>
      </c>
    </row>
    <row r="291" spans="1:9" x14ac:dyDescent="0.3">
      <c r="A291" s="6">
        <v>65</v>
      </c>
      <c r="B291" t="s">
        <v>435</v>
      </c>
      <c r="C291" t="s">
        <v>438</v>
      </c>
      <c r="D291" t="s">
        <v>19</v>
      </c>
      <c r="E291" s="16">
        <v>10975.24</v>
      </c>
      <c r="F291" s="16">
        <v>3819.44</v>
      </c>
      <c r="G291" s="16">
        <v>39999.18</v>
      </c>
      <c r="H291" s="16">
        <v>0</v>
      </c>
      <c r="I291" s="16">
        <f t="shared" si="4"/>
        <v>54793.86</v>
      </c>
    </row>
    <row r="292" spans="1:9" x14ac:dyDescent="0.3">
      <c r="A292" s="6">
        <v>66</v>
      </c>
      <c r="B292" t="s">
        <v>439</v>
      </c>
      <c r="C292" t="s">
        <v>440</v>
      </c>
      <c r="D292" t="s">
        <v>15</v>
      </c>
      <c r="E292" s="16">
        <v>168143.39</v>
      </c>
      <c r="F292" s="16">
        <v>4044.23</v>
      </c>
      <c r="G292" s="16">
        <v>236893.9</v>
      </c>
      <c r="H292" s="16">
        <v>11400.38</v>
      </c>
      <c r="I292" s="16">
        <f t="shared" si="4"/>
        <v>420481.9</v>
      </c>
    </row>
    <row r="293" spans="1:9" x14ac:dyDescent="0.3">
      <c r="A293" s="6">
        <v>66</v>
      </c>
      <c r="B293" t="s">
        <v>439</v>
      </c>
      <c r="C293" t="s">
        <v>441</v>
      </c>
      <c r="D293" t="s">
        <v>17</v>
      </c>
      <c r="E293" s="16">
        <v>255820.45</v>
      </c>
      <c r="F293" s="16">
        <v>442.4</v>
      </c>
      <c r="G293" s="16">
        <v>177005.62</v>
      </c>
      <c r="H293" s="16">
        <v>360.64</v>
      </c>
      <c r="I293" s="16">
        <f t="shared" si="4"/>
        <v>433629.11</v>
      </c>
    </row>
    <row r="294" spans="1:9" x14ac:dyDescent="0.3">
      <c r="A294" s="6">
        <v>66</v>
      </c>
      <c r="B294" t="s">
        <v>439</v>
      </c>
      <c r="C294" t="s">
        <v>442</v>
      </c>
      <c r="D294" t="s">
        <v>19</v>
      </c>
      <c r="E294" s="16">
        <v>215391</v>
      </c>
      <c r="F294" s="16">
        <v>1200</v>
      </c>
      <c r="G294" s="16">
        <v>800</v>
      </c>
      <c r="H294" s="16">
        <v>0</v>
      </c>
      <c r="I294" s="16">
        <f t="shared" si="4"/>
        <v>217391</v>
      </c>
    </row>
    <row r="295" spans="1:9" x14ac:dyDescent="0.3">
      <c r="A295" s="6">
        <v>67</v>
      </c>
      <c r="B295" t="s">
        <v>443</v>
      </c>
      <c r="C295" t="s">
        <v>444</v>
      </c>
      <c r="D295" t="s">
        <v>15</v>
      </c>
      <c r="E295" s="16">
        <v>628432</v>
      </c>
      <c r="F295" s="16">
        <v>6100</v>
      </c>
      <c r="G295" s="16">
        <v>100354</v>
      </c>
      <c r="H295" s="16">
        <v>9750</v>
      </c>
      <c r="I295" s="16">
        <f t="shared" si="4"/>
        <v>744636</v>
      </c>
    </row>
    <row r="296" spans="1:9" x14ac:dyDescent="0.3">
      <c r="A296" s="6">
        <v>67</v>
      </c>
      <c r="B296" t="s">
        <v>443</v>
      </c>
      <c r="C296" t="s">
        <v>445</v>
      </c>
      <c r="D296" t="s">
        <v>17</v>
      </c>
      <c r="E296" s="16">
        <v>367269.98</v>
      </c>
      <c r="F296" s="16">
        <v>28651</v>
      </c>
      <c r="G296" s="16">
        <v>36960.11</v>
      </c>
      <c r="H296" s="16">
        <v>0</v>
      </c>
      <c r="I296" s="16">
        <f t="shared" si="4"/>
        <v>432881.08999999997</v>
      </c>
    </row>
    <row r="297" spans="1:9" x14ac:dyDescent="0.3">
      <c r="A297" s="6">
        <v>67</v>
      </c>
      <c r="B297" t="s">
        <v>443</v>
      </c>
      <c r="C297" t="s">
        <v>446</v>
      </c>
      <c r="D297" t="s">
        <v>25</v>
      </c>
      <c r="E297" s="16">
        <v>502191</v>
      </c>
      <c r="F297" s="16">
        <v>12500</v>
      </c>
      <c r="G297" s="16">
        <v>23000</v>
      </c>
      <c r="H297" s="16">
        <v>0</v>
      </c>
      <c r="I297" s="16">
        <f t="shared" si="4"/>
        <v>537691</v>
      </c>
    </row>
    <row r="298" spans="1:9" x14ac:dyDescent="0.3">
      <c r="A298" s="6">
        <v>67</v>
      </c>
      <c r="B298" t="s">
        <v>443</v>
      </c>
      <c r="C298" t="s">
        <v>598</v>
      </c>
      <c r="D298" t="s">
        <v>114</v>
      </c>
      <c r="E298" s="16">
        <v>3000</v>
      </c>
      <c r="F298" s="16">
        <v>11000</v>
      </c>
      <c r="G298" s="16">
        <v>0</v>
      </c>
      <c r="H298" s="16">
        <v>6000</v>
      </c>
      <c r="I298" s="16">
        <f t="shared" si="4"/>
        <v>20000</v>
      </c>
    </row>
    <row r="299" spans="1:9" x14ac:dyDescent="0.3">
      <c r="A299" s="6">
        <v>68</v>
      </c>
      <c r="B299" t="s">
        <v>447</v>
      </c>
      <c r="C299" t="s">
        <v>448</v>
      </c>
      <c r="D299" t="s">
        <v>15</v>
      </c>
      <c r="E299" s="16">
        <v>218960.14</v>
      </c>
      <c r="F299" s="16">
        <v>118.43</v>
      </c>
      <c r="G299" s="16">
        <v>165862.73000000001</v>
      </c>
      <c r="H299" s="16">
        <v>19072.38</v>
      </c>
      <c r="I299" s="16">
        <f t="shared" si="4"/>
        <v>404013.68000000005</v>
      </c>
    </row>
    <row r="300" spans="1:9" x14ac:dyDescent="0.3">
      <c r="A300" s="6">
        <v>68</v>
      </c>
      <c r="B300" t="s">
        <v>447</v>
      </c>
      <c r="C300" t="s">
        <v>449</v>
      </c>
      <c r="D300" t="s">
        <v>17</v>
      </c>
      <c r="E300" s="16">
        <v>112463.79</v>
      </c>
      <c r="F300" s="16">
        <v>1422.91</v>
      </c>
      <c r="G300" s="16">
        <v>184841.93</v>
      </c>
      <c r="H300" s="16">
        <v>8689.32</v>
      </c>
      <c r="I300" s="16">
        <f t="shared" si="4"/>
        <v>307417.95</v>
      </c>
    </row>
    <row r="301" spans="1:9" x14ac:dyDescent="0.3">
      <c r="A301" s="6">
        <v>68</v>
      </c>
      <c r="B301" t="s">
        <v>447</v>
      </c>
      <c r="C301" t="s">
        <v>450</v>
      </c>
      <c r="D301" t="s">
        <v>19</v>
      </c>
      <c r="E301" s="16">
        <v>270024.38</v>
      </c>
      <c r="F301" s="16">
        <v>1741.64</v>
      </c>
      <c r="G301" s="16">
        <v>3691.43</v>
      </c>
      <c r="H301" s="16">
        <v>0</v>
      </c>
      <c r="I301" s="16">
        <f t="shared" si="4"/>
        <v>275457.45</v>
      </c>
    </row>
    <row r="302" spans="1:9" x14ac:dyDescent="0.3">
      <c r="A302" s="6">
        <v>68</v>
      </c>
      <c r="B302" t="s">
        <v>447</v>
      </c>
      <c r="C302" t="s">
        <v>451</v>
      </c>
      <c r="D302" t="s">
        <v>452</v>
      </c>
      <c r="E302" s="16">
        <v>55839.57</v>
      </c>
      <c r="F302" s="16">
        <v>5351.9</v>
      </c>
      <c r="G302" s="16">
        <v>493.33</v>
      </c>
      <c r="H302" s="16">
        <v>686.3</v>
      </c>
      <c r="I302" s="16">
        <f t="shared" si="4"/>
        <v>62371.100000000006</v>
      </c>
    </row>
    <row r="303" spans="1:9" x14ac:dyDescent="0.3">
      <c r="A303" s="6">
        <v>68</v>
      </c>
      <c r="B303" t="s">
        <v>447</v>
      </c>
      <c r="C303" t="s">
        <v>453</v>
      </c>
      <c r="D303" t="s">
        <v>454</v>
      </c>
      <c r="E303" s="16">
        <v>31678.58</v>
      </c>
      <c r="F303" s="16">
        <v>163</v>
      </c>
      <c r="G303" s="16">
        <v>1320</v>
      </c>
      <c r="H303" s="16">
        <v>0</v>
      </c>
      <c r="I303" s="16">
        <f t="shared" si="4"/>
        <v>33161.58</v>
      </c>
    </row>
    <row r="304" spans="1:9" x14ac:dyDescent="0.3">
      <c r="A304" s="6">
        <v>69</v>
      </c>
      <c r="B304" t="s">
        <v>455</v>
      </c>
      <c r="C304" t="s">
        <v>456</v>
      </c>
      <c r="D304" t="s">
        <v>15</v>
      </c>
      <c r="E304" s="16">
        <v>190513.3</v>
      </c>
      <c r="F304" s="16">
        <v>3303.8</v>
      </c>
      <c r="G304" s="16">
        <v>146114.4</v>
      </c>
      <c r="H304" s="16">
        <v>871.46</v>
      </c>
      <c r="I304" s="16">
        <f t="shared" si="4"/>
        <v>340802.96</v>
      </c>
    </row>
    <row r="305" spans="1:9" x14ac:dyDescent="0.3">
      <c r="A305" s="6">
        <v>69</v>
      </c>
      <c r="B305" t="s">
        <v>455</v>
      </c>
      <c r="C305" t="s">
        <v>457</v>
      </c>
      <c r="D305" t="s">
        <v>17</v>
      </c>
      <c r="E305" s="16">
        <v>126582.34</v>
      </c>
      <c r="F305" s="16">
        <v>4474.99</v>
      </c>
      <c r="G305" s="16">
        <v>114506.67</v>
      </c>
      <c r="H305" s="16">
        <v>0</v>
      </c>
      <c r="I305" s="16">
        <f t="shared" si="4"/>
        <v>245564</v>
      </c>
    </row>
    <row r="306" spans="1:9" x14ac:dyDescent="0.3">
      <c r="A306" s="6">
        <v>69</v>
      </c>
      <c r="B306" t="s">
        <v>455</v>
      </c>
      <c r="C306" t="s">
        <v>458</v>
      </c>
      <c r="D306" t="s">
        <v>19</v>
      </c>
      <c r="E306" s="16">
        <v>630604</v>
      </c>
      <c r="F306" s="16">
        <v>12165</v>
      </c>
      <c r="G306" s="16">
        <v>38909</v>
      </c>
      <c r="H306" s="16">
        <v>0</v>
      </c>
      <c r="I306" s="16">
        <f t="shared" si="4"/>
        <v>681678</v>
      </c>
    </row>
    <row r="307" spans="1:9" x14ac:dyDescent="0.3">
      <c r="A307" s="6">
        <v>69</v>
      </c>
      <c r="B307" t="s">
        <v>455</v>
      </c>
      <c r="C307" t="s">
        <v>459</v>
      </c>
      <c r="D307" t="s">
        <v>460</v>
      </c>
      <c r="E307" s="16">
        <v>57231.42</v>
      </c>
      <c r="F307" s="16">
        <v>283.87</v>
      </c>
      <c r="G307" s="16">
        <v>4086</v>
      </c>
      <c r="H307" s="16">
        <v>0</v>
      </c>
      <c r="I307" s="16">
        <f t="shared" si="4"/>
        <v>61601.29</v>
      </c>
    </row>
    <row r="308" spans="1:9" x14ac:dyDescent="0.3">
      <c r="A308" s="6">
        <v>70</v>
      </c>
      <c r="B308" t="s">
        <v>461</v>
      </c>
      <c r="C308" t="s">
        <v>462</v>
      </c>
      <c r="D308" t="s">
        <v>15</v>
      </c>
      <c r="E308" s="16">
        <v>64217.29</v>
      </c>
      <c r="F308" s="16">
        <v>11387.47</v>
      </c>
      <c r="G308" s="16">
        <v>60699.08</v>
      </c>
      <c r="H308" s="16">
        <v>13023.52</v>
      </c>
      <c r="I308" s="16">
        <f t="shared" si="4"/>
        <v>149327.35999999999</v>
      </c>
    </row>
    <row r="309" spans="1:9" x14ac:dyDescent="0.3">
      <c r="A309" s="6">
        <v>70</v>
      </c>
      <c r="B309" t="s">
        <v>461</v>
      </c>
      <c r="C309" t="s">
        <v>463</v>
      </c>
      <c r="D309" t="s">
        <v>17</v>
      </c>
      <c r="E309" s="16">
        <v>64575.34</v>
      </c>
      <c r="F309" s="16">
        <v>1556.93</v>
      </c>
      <c r="G309" s="16">
        <v>4900.8</v>
      </c>
      <c r="H309" s="16">
        <v>4592.68</v>
      </c>
      <c r="I309" s="16">
        <f t="shared" si="4"/>
        <v>75625.75</v>
      </c>
    </row>
    <row r="310" spans="1:9" x14ac:dyDescent="0.3">
      <c r="A310" s="6">
        <v>70</v>
      </c>
      <c r="B310" t="s">
        <v>461</v>
      </c>
      <c r="C310" t="s">
        <v>464</v>
      </c>
      <c r="D310" t="s">
        <v>19</v>
      </c>
      <c r="E310" s="16">
        <v>246859.56</v>
      </c>
      <c r="F310" s="16">
        <v>1996.76</v>
      </c>
      <c r="G310" s="16">
        <v>33350.269999999997</v>
      </c>
      <c r="H310" s="16">
        <v>564.99</v>
      </c>
      <c r="I310" s="16">
        <f t="shared" si="4"/>
        <v>282771.58</v>
      </c>
    </row>
    <row r="311" spans="1:9" x14ac:dyDescent="0.3">
      <c r="A311" s="6">
        <v>71</v>
      </c>
      <c r="B311" t="s">
        <v>465</v>
      </c>
      <c r="C311" t="s">
        <v>466</v>
      </c>
      <c r="D311" t="s">
        <v>15</v>
      </c>
      <c r="E311" s="16">
        <v>522976.97</v>
      </c>
      <c r="F311" s="16">
        <v>5925.96</v>
      </c>
      <c r="G311" s="16">
        <v>27469.72</v>
      </c>
      <c r="H311" s="16">
        <v>9850.41</v>
      </c>
      <c r="I311" s="16">
        <f t="shared" si="4"/>
        <v>566223.05999999994</v>
      </c>
    </row>
    <row r="312" spans="1:9" x14ac:dyDescent="0.3">
      <c r="A312" s="6">
        <v>71</v>
      </c>
      <c r="B312" t="s">
        <v>465</v>
      </c>
      <c r="C312" t="s">
        <v>467</v>
      </c>
      <c r="D312" t="s">
        <v>468</v>
      </c>
      <c r="E312" s="16">
        <v>2218576.9300000002</v>
      </c>
      <c r="F312" s="16">
        <v>3034.31</v>
      </c>
      <c r="G312" s="16">
        <v>88631.75</v>
      </c>
      <c r="H312" s="16">
        <v>0</v>
      </c>
      <c r="I312" s="16">
        <f t="shared" si="4"/>
        <v>2310242.9900000002</v>
      </c>
    </row>
    <row r="313" spans="1:9" x14ac:dyDescent="0.3">
      <c r="A313" s="6">
        <v>71</v>
      </c>
      <c r="B313" t="s">
        <v>465</v>
      </c>
      <c r="C313" t="s">
        <v>469</v>
      </c>
      <c r="D313" t="s">
        <v>470</v>
      </c>
      <c r="E313" s="16">
        <v>1283807.49</v>
      </c>
      <c r="F313" s="16">
        <v>15953.84</v>
      </c>
      <c r="G313" s="16">
        <v>458182.55</v>
      </c>
      <c r="H313" s="16">
        <v>35500</v>
      </c>
      <c r="I313" s="16">
        <f t="shared" si="4"/>
        <v>1793443.8800000001</v>
      </c>
    </row>
    <row r="314" spans="1:9" x14ac:dyDescent="0.3">
      <c r="A314" s="6">
        <v>71</v>
      </c>
      <c r="B314" t="s">
        <v>465</v>
      </c>
      <c r="C314" t="s">
        <v>471</v>
      </c>
      <c r="D314" t="s">
        <v>25</v>
      </c>
      <c r="E314" s="16">
        <v>4807752.3499999996</v>
      </c>
      <c r="F314" s="16">
        <v>3097.56</v>
      </c>
      <c r="G314" s="16">
        <v>187323.33</v>
      </c>
      <c r="H314" s="16">
        <v>9788.76</v>
      </c>
      <c r="I314" s="16">
        <f t="shared" si="4"/>
        <v>5007961.9999999991</v>
      </c>
    </row>
    <row r="315" spans="1:9" x14ac:dyDescent="0.3">
      <c r="A315" s="6">
        <v>71</v>
      </c>
      <c r="B315" t="s">
        <v>465</v>
      </c>
      <c r="C315" t="s">
        <v>472</v>
      </c>
      <c r="D315" t="s">
        <v>65</v>
      </c>
      <c r="E315" s="16">
        <v>2369187</v>
      </c>
      <c r="F315" s="16">
        <v>800</v>
      </c>
      <c r="G315" s="16">
        <v>669800</v>
      </c>
      <c r="H315" s="16">
        <v>0</v>
      </c>
      <c r="I315" s="16">
        <f t="shared" si="4"/>
        <v>3039787</v>
      </c>
    </row>
    <row r="316" spans="1:9" x14ac:dyDescent="0.3">
      <c r="A316" s="6">
        <v>71</v>
      </c>
      <c r="B316" t="s">
        <v>465</v>
      </c>
      <c r="C316" t="s">
        <v>473</v>
      </c>
      <c r="D316" t="s">
        <v>27</v>
      </c>
      <c r="E316" s="16">
        <v>3001703.61</v>
      </c>
      <c r="F316" s="16">
        <v>435867.89</v>
      </c>
      <c r="G316" s="16">
        <v>688066.67</v>
      </c>
      <c r="H316" s="16">
        <v>0</v>
      </c>
      <c r="I316" s="16">
        <f t="shared" si="4"/>
        <v>4125638.17</v>
      </c>
    </row>
    <row r="317" spans="1:9" x14ac:dyDescent="0.3">
      <c r="A317" s="6">
        <v>71</v>
      </c>
      <c r="B317" t="s">
        <v>465</v>
      </c>
      <c r="C317" t="s">
        <v>474</v>
      </c>
      <c r="D317" t="s">
        <v>475</v>
      </c>
      <c r="E317" s="16">
        <v>74247.62</v>
      </c>
      <c r="F317" s="16">
        <v>1352.47</v>
      </c>
      <c r="G317" s="16">
        <v>5855.6</v>
      </c>
      <c r="H317" s="16">
        <v>0</v>
      </c>
      <c r="I317" s="16">
        <f t="shared" si="4"/>
        <v>81455.69</v>
      </c>
    </row>
    <row r="318" spans="1:9" x14ac:dyDescent="0.3">
      <c r="A318" s="6">
        <v>72</v>
      </c>
      <c r="B318" t="s">
        <v>476</v>
      </c>
      <c r="C318" t="s">
        <v>477</v>
      </c>
      <c r="D318" t="s">
        <v>15</v>
      </c>
      <c r="E318" s="16">
        <v>162957.54999999999</v>
      </c>
      <c r="F318" s="16">
        <v>1919.14</v>
      </c>
      <c r="G318" s="16">
        <v>14263.34</v>
      </c>
      <c r="H318" s="16">
        <v>1653.81</v>
      </c>
      <c r="I318" s="16">
        <f t="shared" si="4"/>
        <v>180793.84</v>
      </c>
    </row>
    <row r="319" spans="1:9" x14ac:dyDescent="0.3">
      <c r="A319" s="6">
        <v>72</v>
      </c>
      <c r="B319" t="s">
        <v>476</v>
      </c>
      <c r="C319" t="s">
        <v>478</v>
      </c>
      <c r="D319" t="s">
        <v>17</v>
      </c>
      <c r="E319" s="16">
        <v>143528</v>
      </c>
      <c r="F319" s="16">
        <v>3808</v>
      </c>
      <c r="G319" s="16">
        <v>17288</v>
      </c>
      <c r="H319" s="16">
        <v>16215</v>
      </c>
      <c r="I319" s="16">
        <f t="shared" si="4"/>
        <v>180839</v>
      </c>
    </row>
    <row r="320" spans="1:9" x14ac:dyDescent="0.3">
      <c r="A320" s="6">
        <v>72</v>
      </c>
      <c r="B320" t="s">
        <v>476</v>
      </c>
      <c r="C320" t="s">
        <v>479</v>
      </c>
      <c r="D320" t="s">
        <v>19</v>
      </c>
      <c r="E320" s="16">
        <v>431815.55</v>
      </c>
      <c r="F320" s="16">
        <v>2811.15</v>
      </c>
      <c r="G320" s="16">
        <v>4213.93</v>
      </c>
      <c r="H320" s="16">
        <v>0</v>
      </c>
      <c r="I320" s="16">
        <f t="shared" si="4"/>
        <v>438840.63</v>
      </c>
    </row>
    <row r="321" spans="1:9" x14ac:dyDescent="0.3">
      <c r="A321" s="6">
        <v>72</v>
      </c>
      <c r="B321" t="s">
        <v>476</v>
      </c>
      <c r="C321" t="s">
        <v>480</v>
      </c>
      <c r="D321" t="s">
        <v>65</v>
      </c>
      <c r="E321" s="16">
        <v>131950.07999999999</v>
      </c>
      <c r="F321" s="16">
        <v>0</v>
      </c>
      <c r="G321" s="16">
        <v>455030.68</v>
      </c>
      <c r="H321" s="16">
        <v>0</v>
      </c>
      <c r="I321" s="16">
        <f t="shared" si="4"/>
        <v>586980.76</v>
      </c>
    </row>
    <row r="322" spans="1:9" x14ac:dyDescent="0.3">
      <c r="A322" s="6">
        <v>73</v>
      </c>
      <c r="B322" t="s">
        <v>481</v>
      </c>
      <c r="C322" t="s">
        <v>482</v>
      </c>
      <c r="D322" t="s">
        <v>15</v>
      </c>
      <c r="E322" s="16">
        <v>139467</v>
      </c>
      <c r="F322" s="16">
        <v>4200</v>
      </c>
      <c r="G322" s="16">
        <v>0</v>
      </c>
      <c r="H322" s="16">
        <v>2850</v>
      </c>
      <c r="I322" s="16">
        <f t="shared" si="4"/>
        <v>146517</v>
      </c>
    </row>
    <row r="323" spans="1:9" x14ac:dyDescent="0.3">
      <c r="A323" s="6">
        <v>73</v>
      </c>
      <c r="B323" t="s">
        <v>481</v>
      </c>
      <c r="C323" t="s">
        <v>483</v>
      </c>
      <c r="D323" t="s">
        <v>23</v>
      </c>
      <c r="E323" s="16">
        <v>335481.13</v>
      </c>
      <c r="F323" s="16">
        <v>5636.24</v>
      </c>
      <c r="G323" s="16">
        <v>61836.58</v>
      </c>
      <c r="H323" s="16">
        <v>8785.76</v>
      </c>
      <c r="I323" s="16">
        <f t="shared" ref="I323:I386" si="5">SUM(E323:H323)</f>
        <v>411739.71</v>
      </c>
    </row>
    <row r="324" spans="1:9" x14ac:dyDescent="0.3">
      <c r="A324" s="6">
        <v>73</v>
      </c>
      <c r="B324" t="s">
        <v>481</v>
      </c>
      <c r="C324" t="s">
        <v>484</v>
      </c>
      <c r="D324" t="s">
        <v>32</v>
      </c>
      <c r="E324" s="16">
        <v>198265.71</v>
      </c>
      <c r="F324" s="16">
        <v>5017.9799999999996</v>
      </c>
      <c r="G324" s="16">
        <v>166164.12</v>
      </c>
      <c r="H324" s="16">
        <v>14135.03</v>
      </c>
      <c r="I324" s="16">
        <f t="shared" si="5"/>
        <v>383582.84</v>
      </c>
    </row>
    <row r="325" spans="1:9" x14ac:dyDescent="0.3">
      <c r="A325" s="6">
        <v>73</v>
      </c>
      <c r="B325" t="s">
        <v>481</v>
      </c>
      <c r="C325" t="s">
        <v>485</v>
      </c>
      <c r="D325" t="s">
        <v>19</v>
      </c>
      <c r="E325" s="16">
        <v>4851873.6399999997</v>
      </c>
      <c r="F325" s="16">
        <v>11070.01</v>
      </c>
      <c r="G325" s="16">
        <v>27864.720000000001</v>
      </c>
      <c r="H325" s="16">
        <v>3755.43</v>
      </c>
      <c r="I325" s="16">
        <f t="shared" si="5"/>
        <v>4894563.7999999989</v>
      </c>
    </row>
    <row r="326" spans="1:9" x14ac:dyDescent="0.3">
      <c r="A326" s="6">
        <v>74</v>
      </c>
      <c r="B326" t="s">
        <v>486</v>
      </c>
      <c r="C326" t="s">
        <v>487</v>
      </c>
      <c r="D326" t="s">
        <v>15</v>
      </c>
      <c r="E326" s="16">
        <v>669029.5</v>
      </c>
      <c r="F326" s="16">
        <v>10996.04</v>
      </c>
      <c r="G326" s="16">
        <v>568689.67000000004</v>
      </c>
      <c r="H326" s="16">
        <v>47616.18</v>
      </c>
      <c r="I326" s="16">
        <f t="shared" si="5"/>
        <v>1296331.3899999999</v>
      </c>
    </row>
    <row r="327" spans="1:9" x14ac:dyDescent="0.3">
      <c r="A327" s="6">
        <v>75</v>
      </c>
      <c r="B327" t="s">
        <v>488</v>
      </c>
      <c r="C327" t="s">
        <v>489</v>
      </c>
      <c r="D327" t="s">
        <v>15</v>
      </c>
      <c r="E327" s="16">
        <v>457869.23</v>
      </c>
      <c r="F327" s="16">
        <v>6500</v>
      </c>
      <c r="G327" s="16">
        <v>41646.54</v>
      </c>
      <c r="H327" s="16">
        <v>5331.66</v>
      </c>
      <c r="I327" s="16">
        <f t="shared" si="5"/>
        <v>511347.42999999993</v>
      </c>
    </row>
    <row r="328" spans="1:9" x14ac:dyDescent="0.3">
      <c r="A328" s="6">
        <v>75</v>
      </c>
      <c r="B328" t="s">
        <v>488</v>
      </c>
      <c r="C328" t="s">
        <v>490</v>
      </c>
      <c r="D328" t="s">
        <v>491</v>
      </c>
      <c r="E328" s="16">
        <v>101940</v>
      </c>
      <c r="F328" s="16">
        <v>2138</v>
      </c>
      <c r="G328" s="16">
        <v>6250</v>
      </c>
      <c r="H328" s="16">
        <v>500</v>
      </c>
      <c r="I328" s="16">
        <f t="shared" si="5"/>
        <v>110828</v>
      </c>
    </row>
    <row r="329" spans="1:9" x14ac:dyDescent="0.3">
      <c r="A329" s="6">
        <v>76</v>
      </c>
      <c r="B329" t="s">
        <v>492</v>
      </c>
      <c r="C329" t="s">
        <v>493</v>
      </c>
      <c r="D329" t="s">
        <v>15</v>
      </c>
      <c r="E329" s="16">
        <v>321484.71999999997</v>
      </c>
      <c r="F329" s="16">
        <v>2828.26</v>
      </c>
      <c r="G329" s="16">
        <v>93245.37</v>
      </c>
      <c r="H329" s="16">
        <v>80485.61</v>
      </c>
      <c r="I329" s="16">
        <f t="shared" si="5"/>
        <v>498043.95999999996</v>
      </c>
    </row>
    <row r="330" spans="1:9" x14ac:dyDescent="0.3">
      <c r="A330" s="6">
        <v>76</v>
      </c>
      <c r="B330" t="s">
        <v>492</v>
      </c>
      <c r="C330" t="s">
        <v>494</v>
      </c>
      <c r="D330" t="s">
        <v>17</v>
      </c>
      <c r="E330" s="16">
        <v>118995.95</v>
      </c>
      <c r="F330" s="16">
        <v>1418.44</v>
      </c>
      <c r="G330" s="16">
        <v>11546.25</v>
      </c>
      <c r="H330" s="16">
        <v>20880</v>
      </c>
      <c r="I330" s="16">
        <f t="shared" si="5"/>
        <v>152840.64000000001</v>
      </c>
    </row>
    <row r="331" spans="1:9" x14ac:dyDescent="0.3">
      <c r="A331" s="6">
        <v>76</v>
      </c>
      <c r="B331" t="s">
        <v>492</v>
      </c>
      <c r="C331" t="s">
        <v>495</v>
      </c>
      <c r="D331" t="s">
        <v>19</v>
      </c>
      <c r="E331" s="16">
        <v>631128.36</v>
      </c>
      <c r="F331" s="16">
        <v>2335.9499999999998</v>
      </c>
      <c r="G331" s="16">
        <v>7566232.7400000002</v>
      </c>
      <c r="H331" s="16">
        <v>0</v>
      </c>
      <c r="I331" s="16">
        <f t="shared" si="5"/>
        <v>8199697.0499999998</v>
      </c>
    </row>
    <row r="332" spans="1:9" x14ac:dyDescent="0.3">
      <c r="A332" s="6">
        <v>76</v>
      </c>
      <c r="B332" t="s">
        <v>492</v>
      </c>
      <c r="C332" t="s">
        <v>496</v>
      </c>
      <c r="D332" t="s">
        <v>65</v>
      </c>
      <c r="E332" s="16">
        <v>357764.5</v>
      </c>
      <c r="F332" s="16">
        <v>250</v>
      </c>
      <c r="G332" s="16">
        <v>14181.66</v>
      </c>
      <c r="H332" s="16">
        <v>0</v>
      </c>
      <c r="I332" s="16">
        <f t="shared" si="5"/>
        <v>372196.16</v>
      </c>
    </row>
    <row r="333" spans="1:9" x14ac:dyDescent="0.3">
      <c r="A333" s="6">
        <v>76</v>
      </c>
      <c r="B333" t="s">
        <v>492</v>
      </c>
      <c r="C333" t="s">
        <v>497</v>
      </c>
      <c r="D333" t="s">
        <v>498</v>
      </c>
      <c r="E333" s="16">
        <v>94408.85</v>
      </c>
      <c r="F333" s="16">
        <v>0</v>
      </c>
      <c r="G333" s="16">
        <v>4680.07</v>
      </c>
      <c r="H333" s="16">
        <v>0</v>
      </c>
      <c r="I333" s="16">
        <f t="shared" si="5"/>
        <v>99088.920000000013</v>
      </c>
    </row>
    <row r="334" spans="1:9" x14ac:dyDescent="0.3">
      <c r="A334" s="6">
        <v>77</v>
      </c>
      <c r="B334" t="s">
        <v>499</v>
      </c>
      <c r="C334" t="s">
        <v>500</v>
      </c>
      <c r="D334" t="s">
        <v>15</v>
      </c>
      <c r="E334" s="16">
        <v>142615.62</v>
      </c>
      <c r="F334" s="16">
        <v>4278.9399999999996</v>
      </c>
      <c r="G334" s="16">
        <v>164101.4</v>
      </c>
      <c r="H334" s="16">
        <v>962.13</v>
      </c>
      <c r="I334" s="16">
        <f t="shared" si="5"/>
        <v>311958.08999999997</v>
      </c>
    </row>
    <row r="335" spans="1:9" x14ac:dyDescent="0.3">
      <c r="A335" s="6">
        <v>77</v>
      </c>
      <c r="B335" t="s">
        <v>499</v>
      </c>
      <c r="C335" t="s">
        <v>501</v>
      </c>
      <c r="D335" t="s">
        <v>17</v>
      </c>
      <c r="E335" s="16">
        <v>143305</v>
      </c>
      <c r="F335" s="16">
        <v>5195.6899999999996</v>
      </c>
      <c r="G335" s="16">
        <v>189331.13</v>
      </c>
      <c r="H335" s="16">
        <v>0</v>
      </c>
      <c r="I335" s="16">
        <f t="shared" si="5"/>
        <v>337831.82</v>
      </c>
    </row>
    <row r="336" spans="1:9" x14ac:dyDescent="0.3">
      <c r="A336" s="6">
        <v>77</v>
      </c>
      <c r="B336" t="s">
        <v>499</v>
      </c>
      <c r="C336" t="s">
        <v>502</v>
      </c>
      <c r="D336" t="s">
        <v>19</v>
      </c>
      <c r="E336" s="16">
        <v>1195364.6499999999</v>
      </c>
      <c r="F336" s="16">
        <v>3998.33</v>
      </c>
      <c r="G336" s="16">
        <v>1313.97</v>
      </c>
      <c r="H336" s="16">
        <v>2566.67</v>
      </c>
      <c r="I336" s="16">
        <f t="shared" si="5"/>
        <v>1203243.6199999999</v>
      </c>
    </row>
    <row r="337" spans="1:9" x14ac:dyDescent="0.3">
      <c r="A337" s="6">
        <v>78</v>
      </c>
      <c r="B337" t="s">
        <v>503</v>
      </c>
      <c r="C337" t="s">
        <v>504</v>
      </c>
      <c r="D337" t="s">
        <v>15</v>
      </c>
      <c r="E337" s="16">
        <v>221954.4</v>
      </c>
      <c r="F337" s="16">
        <v>6373</v>
      </c>
      <c r="G337" s="16">
        <v>225623.37</v>
      </c>
      <c r="H337" s="16">
        <v>1708.26</v>
      </c>
      <c r="I337" s="16">
        <f t="shared" si="5"/>
        <v>455659.03</v>
      </c>
    </row>
    <row r="338" spans="1:9" x14ac:dyDescent="0.3">
      <c r="A338" s="6">
        <v>79</v>
      </c>
      <c r="B338" t="s">
        <v>505</v>
      </c>
      <c r="C338" t="s">
        <v>506</v>
      </c>
      <c r="D338" t="s">
        <v>15</v>
      </c>
      <c r="E338" s="16">
        <v>320201.19</v>
      </c>
      <c r="F338" s="16">
        <v>986.1</v>
      </c>
      <c r="G338" s="16">
        <v>163782.97</v>
      </c>
      <c r="H338" s="16">
        <v>0</v>
      </c>
      <c r="I338" s="16">
        <f t="shared" si="5"/>
        <v>484970.26</v>
      </c>
    </row>
    <row r="339" spans="1:9" x14ac:dyDescent="0.3">
      <c r="A339" s="6">
        <v>79</v>
      </c>
      <c r="B339" t="s">
        <v>505</v>
      </c>
      <c r="C339" t="s">
        <v>507</v>
      </c>
      <c r="D339" t="s">
        <v>23</v>
      </c>
      <c r="E339" s="16">
        <v>157968.01999999999</v>
      </c>
      <c r="F339" s="16">
        <v>1004</v>
      </c>
      <c r="G339" s="16">
        <v>122161.7</v>
      </c>
      <c r="H339" s="16">
        <v>0</v>
      </c>
      <c r="I339" s="16">
        <f t="shared" si="5"/>
        <v>281133.71999999997</v>
      </c>
    </row>
    <row r="340" spans="1:9" x14ac:dyDescent="0.3">
      <c r="A340" s="6">
        <v>79</v>
      </c>
      <c r="B340" t="s">
        <v>505</v>
      </c>
      <c r="C340" t="s">
        <v>508</v>
      </c>
      <c r="D340" t="s">
        <v>32</v>
      </c>
      <c r="E340" s="16">
        <v>169134</v>
      </c>
      <c r="F340" s="16">
        <v>1368</v>
      </c>
      <c r="G340" s="16">
        <v>309934</v>
      </c>
      <c r="H340" s="16">
        <v>0</v>
      </c>
      <c r="I340" s="16">
        <f t="shared" si="5"/>
        <v>480436</v>
      </c>
    </row>
    <row r="341" spans="1:9" x14ac:dyDescent="0.3">
      <c r="A341" s="6">
        <v>79</v>
      </c>
      <c r="B341" t="s">
        <v>505</v>
      </c>
      <c r="C341" t="s">
        <v>509</v>
      </c>
      <c r="D341" t="s">
        <v>134</v>
      </c>
      <c r="E341" s="16">
        <v>435350.49</v>
      </c>
      <c r="F341" s="16">
        <v>6728</v>
      </c>
      <c r="G341" s="16">
        <v>599809</v>
      </c>
      <c r="H341" s="16">
        <v>0</v>
      </c>
      <c r="I341" s="16">
        <f t="shared" si="5"/>
        <v>1041887.49</v>
      </c>
    </row>
    <row r="342" spans="1:9" x14ac:dyDescent="0.3">
      <c r="A342" s="6">
        <v>79</v>
      </c>
      <c r="B342" t="s">
        <v>505</v>
      </c>
      <c r="C342" t="s">
        <v>510</v>
      </c>
      <c r="D342" t="s">
        <v>173</v>
      </c>
      <c r="E342" s="16">
        <v>245069.18</v>
      </c>
      <c r="F342" s="16">
        <v>991.5</v>
      </c>
      <c r="G342" s="16">
        <v>22369.81</v>
      </c>
      <c r="H342" s="16">
        <v>0</v>
      </c>
      <c r="I342" s="16">
        <f t="shared" si="5"/>
        <v>268430.49</v>
      </c>
    </row>
    <row r="343" spans="1:9" x14ac:dyDescent="0.3">
      <c r="A343" s="6">
        <v>79</v>
      </c>
      <c r="B343" t="s">
        <v>505</v>
      </c>
      <c r="C343" t="s">
        <v>511</v>
      </c>
      <c r="D343" t="s">
        <v>175</v>
      </c>
      <c r="E343" s="16">
        <v>207258.67</v>
      </c>
      <c r="F343" s="16">
        <v>663.82</v>
      </c>
      <c r="G343" s="16">
        <v>6298.98</v>
      </c>
      <c r="H343" s="16">
        <v>0</v>
      </c>
      <c r="I343" s="16">
        <f t="shared" si="5"/>
        <v>214221.47000000003</v>
      </c>
    </row>
    <row r="344" spans="1:9" x14ac:dyDescent="0.3">
      <c r="A344" s="6">
        <v>79</v>
      </c>
      <c r="B344" t="s">
        <v>505</v>
      </c>
      <c r="C344" t="s">
        <v>512</v>
      </c>
      <c r="D344" t="s">
        <v>177</v>
      </c>
      <c r="E344" s="16">
        <v>366531.72</v>
      </c>
      <c r="F344" s="16">
        <v>1876.75</v>
      </c>
      <c r="G344" s="16">
        <v>65939.73</v>
      </c>
      <c r="H344" s="16">
        <v>0</v>
      </c>
      <c r="I344" s="16">
        <f t="shared" si="5"/>
        <v>434348.19999999995</v>
      </c>
    </row>
    <row r="345" spans="1:9" x14ac:dyDescent="0.3">
      <c r="A345" s="6">
        <v>79</v>
      </c>
      <c r="B345" t="s">
        <v>505</v>
      </c>
      <c r="C345" t="s">
        <v>513</v>
      </c>
      <c r="D345" t="s">
        <v>514</v>
      </c>
      <c r="E345" s="16">
        <v>200609.7</v>
      </c>
      <c r="F345" s="16">
        <v>427.29</v>
      </c>
      <c r="G345" s="16">
        <v>12082.79</v>
      </c>
      <c r="H345" s="16">
        <v>0</v>
      </c>
      <c r="I345" s="16">
        <f t="shared" si="5"/>
        <v>213119.78000000003</v>
      </c>
    </row>
    <row r="346" spans="1:9" x14ac:dyDescent="0.3">
      <c r="A346" s="6">
        <v>79</v>
      </c>
      <c r="B346" t="s">
        <v>505</v>
      </c>
      <c r="C346" t="s">
        <v>515</v>
      </c>
      <c r="D346" t="s">
        <v>19</v>
      </c>
      <c r="E346" s="16">
        <v>2830988.98</v>
      </c>
      <c r="F346" s="16">
        <v>12799.72</v>
      </c>
      <c r="G346" s="16">
        <v>37715.839999999997</v>
      </c>
      <c r="H346" s="16">
        <v>0</v>
      </c>
      <c r="I346" s="16">
        <f t="shared" si="5"/>
        <v>2881504.54</v>
      </c>
    </row>
    <row r="347" spans="1:9" x14ac:dyDescent="0.3">
      <c r="A347" s="6">
        <v>79</v>
      </c>
      <c r="B347" t="s">
        <v>505</v>
      </c>
      <c r="C347" t="s">
        <v>516</v>
      </c>
      <c r="D347" t="s">
        <v>65</v>
      </c>
      <c r="E347" s="16">
        <v>2817862.81</v>
      </c>
      <c r="F347" s="16">
        <v>41091.910000000003</v>
      </c>
      <c r="G347" s="16">
        <v>485794.13</v>
      </c>
      <c r="H347" s="16">
        <v>22951.17</v>
      </c>
      <c r="I347" s="16">
        <f t="shared" si="5"/>
        <v>3367700.02</v>
      </c>
    </row>
    <row r="348" spans="1:9" x14ac:dyDescent="0.3">
      <c r="A348" s="6">
        <v>79</v>
      </c>
      <c r="B348" t="s">
        <v>505</v>
      </c>
      <c r="C348" t="s">
        <v>517</v>
      </c>
      <c r="D348" t="s">
        <v>518</v>
      </c>
      <c r="E348" s="16">
        <v>20634.12</v>
      </c>
      <c r="F348" s="16">
        <v>0</v>
      </c>
      <c r="G348" s="16">
        <v>0</v>
      </c>
      <c r="H348" s="16">
        <v>0</v>
      </c>
      <c r="I348" s="16">
        <f t="shared" si="5"/>
        <v>20634.12</v>
      </c>
    </row>
    <row r="349" spans="1:9" x14ac:dyDescent="0.3">
      <c r="A349" s="6">
        <v>80</v>
      </c>
      <c r="B349" t="s">
        <v>519</v>
      </c>
      <c r="C349" t="s">
        <v>520</v>
      </c>
      <c r="D349" t="s">
        <v>15</v>
      </c>
      <c r="E349" s="16">
        <v>269514.59999999998</v>
      </c>
      <c r="F349" s="16">
        <v>10619.61</v>
      </c>
      <c r="G349" s="16">
        <v>27868.18</v>
      </c>
      <c r="H349" s="16">
        <v>2293.12</v>
      </c>
      <c r="I349" s="16">
        <f t="shared" si="5"/>
        <v>310295.50999999995</v>
      </c>
    </row>
    <row r="350" spans="1:9" x14ac:dyDescent="0.3">
      <c r="A350" s="6">
        <v>80</v>
      </c>
      <c r="B350" t="s">
        <v>519</v>
      </c>
      <c r="C350" t="s">
        <v>521</v>
      </c>
      <c r="D350" t="s">
        <v>19</v>
      </c>
      <c r="E350" s="16">
        <v>190238.02</v>
      </c>
      <c r="F350" s="16">
        <v>1996.45</v>
      </c>
      <c r="G350" s="16">
        <v>2535.94</v>
      </c>
      <c r="H350" s="16">
        <v>0</v>
      </c>
      <c r="I350" s="16">
        <f t="shared" si="5"/>
        <v>194770.41</v>
      </c>
    </row>
    <row r="351" spans="1:9" x14ac:dyDescent="0.3">
      <c r="A351" s="6">
        <v>81</v>
      </c>
      <c r="B351" t="s">
        <v>522</v>
      </c>
      <c r="C351" t="s">
        <v>523</v>
      </c>
      <c r="D351" t="s">
        <v>15</v>
      </c>
      <c r="E351" s="16">
        <v>64438</v>
      </c>
      <c r="F351" s="16">
        <v>1811.06</v>
      </c>
      <c r="G351" s="16">
        <v>65498.83</v>
      </c>
      <c r="H351" s="16">
        <v>3551.81</v>
      </c>
      <c r="I351" s="16">
        <f t="shared" si="5"/>
        <v>135299.70000000001</v>
      </c>
    </row>
    <row r="352" spans="1:9" x14ac:dyDescent="0.3">
      <c r="A352" s="6">
        <v>81</v>
      </c>
      <c r="B352" t="s">
        <v>522</v>
      </c>
      <c r="C352" t="s">
        <v>524</v>
      </c>
      <c r="D352" t="s">
        <v>19</v>
      </c>
      <c r="E352" s="16">
        <v>157357.60999999999</v>
      </c>
      <c r="F352" s="16">
        <v>1494.8</v>
      </c>
      <c r="G352" s="16">
        <v>199.98</v>
      </c>
      <c r="H352" s="16">
        <v>0</v>
      </c>
      <c r="I352" s="16">
        <f t="shared" si="5"/>
        <v>159052.38999999998</v>
      </c>
    </row>
    <row r="353" spans="1:9" x14ac:dyDescent="0.3">
      <c r="A353" s="6">
        <v>82</v>
      </c>
      <c r="B353" t="s">
        <v>525</v>
      </c>
      <c r="C353" t="s">
        <v>526</v>
      </c>
      <c r="D353" t="s">
        <v>15</v>
      </c>
      <c r="E353" s="16">
        <v>652452.48</v>
      </c>
      <c r="F353" s="16">
        <v>9000</v>
      </c>
      <c r="G353" s="16">
        <v>231471</v>
      </c>
      <c r="H353" s="16">
        <v>49400</v>
      </c>
      <c r="I353" s="16">
        <f t="shared" si="5"/>
        <v>942323.48</v>
      </c>
    </row>
    <row r="354" spans="1:9" x14ac:dyDescent="0.3">
      <c r="A354" s="6">
        <v>82</v>
      </c>
      <c r="B354" t="s">
        <v>525</v>
      </c>
      <c r="C354" t="s">
        <v>527</v>
      </c>
      <c r="D354" t="s">
        <v>23</v>
      </c>
      <c r="E354" s="16">
        <v>2771559.22</v>
      </c>
      <c r="F354" s="16">
        <v>23423.81</v>
      </c>
      <c r="G354" s="16">
        <v>2333185.7599999998</v>
      </c>
      <c r="H354" s="16">
        <v>54036.83</v>
      </c>
      <c r="I354" s="16">
        <f t="shared" si="5"/>
        <v>5182205.62</v>
      </c>
    </row>
    <row r="355" spans="1:9" x14ac:dyDescent="0.3">
      <c r="A355" s="6">
        <v>82</v>
      </c>
      <c r="B355" t="s">
        <v>525</v>
      </c>
      <c r="C355" t="s">
        <v>528</v>
      </c>
      <c r="D355" t="s">
        <v>19</v>
      </c>
      <c r="E355" s="16">
        <v>3124247.8</v>
      </c>
      <c r="F355" s="16">
        <v>28317.119999999999</v>
      </c>
      <c r="G355" s="16">
        <v>61155.95</v>
      </c>
      <c r="H355" s="16">
        <v>6730.1</v>
      </c>
      <c r="I355" s="16">
        <f t="shared" si="5"/>
        <v>3220450.97</v>
      </c>
    </row>
    <row r="356" spans="1:9" x14ac:dyDescent="0.3">
      <c r="A356" s="6">
        <v>83</v>
      </c>
      <c r="B356" t="s">
        <v>529</v>
      </c>
      <c r="C356" t="s">
        <v>530</v>
      </c>
      <c r="D356" t="s">
        <v>15</v>
      </c>
      <c r="E356" s="16">
        <v>159609.60999999999</v>
      </c>
      <c r="F356" s="16">
        <v>3352.81</v>
      </c>
      <c r="G356" s="16">
        <v>22635.119999999999</v>
      </c>
      <c r="H356" s="16">
        <v>195</v>
      </c>
      <c r="I356" s="16">
        <f t="shared" si="5"/>
        <v>185792.53999999998</v>
      </c>
    </row>
    <row r="357" spans="1:9" x14ac:dyDescent="0.3">
      <c r="A357" s="6">
        <v>83</v>
      </c>
      <c r="B357" t="s">
        <v>529</v>
      </c>
      <c r="C357" t="s">
        <v>531</v>
      </c>
      <c r="D357" t="s">
        <v>19</v>
      </c>
      <c r="E357" s="16">
        <v>348692.05</v>
      </c>
      <c r="F357" s="16">
        <v>4611.28</v>
      </c>
      <c r="G357" s="16">
        <v>56245.99</v>
      </c>
      <c r="H357" s="16">
        <v>1034.98</v>
      </c>
      <c r="I357" s="16">
        <f t="shared" si="5"/>
        <v>410584.3</v>
      </c>
    </row>
    <row r="358" spans="1:9" x14ac:dyDescent="0.3">
      <c r="A358" s="6">
        <v>83</v>
      </c>
      <c r="B358" t="s">
        <v>529</v>
      </c>
      <c r="C358" t="s">
        <v>532</v>
      </c>
      <c r="D358" t="s">
        <v>65</v>
      </c>
      <c r="E358" s="16">
        <v>224438.07</v>
      </c>
      <c r="F358" s="16">
        <v>1343.14</v>
      </c>
      <c r="G358" s="16">
        <v>530397.96</v>
      </c>
      <c r="H358" s="16">
        <v>1199.79</v>
      </c>
      <c r="I358" s="16">
        <f t="shared" si="5"/>
        <v>757378.96</v>
      </c>
    </row>
    <row r="359" spans="1:9" x14ac:dyDescent="0.3">
      <c r="A359" s="6">
        <v>83</v>
      </c>
      <c r="B359" t="s">
        <v>529</v>
      </c>
      <c r="C359" t="s">
        <v>533</v>
      </c>
      <c r="D359" t="s">
        <v>534</v>
      </c>
      <c r="E359" s="16">
        <v>63313.52</v>
      </c>
      <c r="F359" s="16">
        <v>302.32</v>
      </c>
      <c r="G359" s="16">
        <v>4798.82</v>
      </c>
      <c r="H359" s="16">
        <v>0</v>
      </c>
      <c r="I359" s="16">
        <f t="shared" si="5"/>
        <v>68414.66</v>
      </c>
    </row>
    <row r="360" spans="1:9" x14ac:dyDescent="0.3">
      <c r="A360" s="6">
        <v>84</v>
      </c>
      <c r="B360" t="s">
        <v>535</v>
      </c>
      <c r="C360" t="s">
        <v>536</v>
      </c>
      <c r="D360" t="s">
        <v>15</v>
      </c>
      <c r="E360" s="16">
        <v>241567</v>
      </c>
      <c r="F360" s="16">
        <v>4535</v>
      </c>
      <c r="G360" s="16">
        <v>5923</v>
      </c>
      <c r="H360" s="16">
        <v>0</v>
      </c>
      <c r="I360" s="16">
        <f t="shared" si="5"/>
        <v>252025</v>
      </c>
    </row>
    <row r="361" spans="1:9" x14ac:dyDescent="0.3">
      <c r="A361" s="6">
        <v>84</v>
      </c>
      <c r="B361" t="s">
        <v>535</v>
      </c>
      <c r="C361" t="s">
        <v>537</v>
      </c>
      <c r="D361" t="s">
        <v>23</v>
      </c>
      <c r="E361" s="16">
        <v>1894048.43</v>
      </c>
      <c r="F361" s="16">
        <v>24494</v>
      </c>
      <c r="G361" s="16">
        <v>570182</v>
      </c>
      <c r="H361" s="16">
        <v>39787</v>
      </c>
      <c r="I361" s="16">
        <f t="shared" si="5"/>
        <v>2528511.4299999997</v>
      </c>
    </row>
    <row r="362" spans="1:9" x14ac:dyDescent="0.3">
      <c r="A362" s="6">
        <v>84</v>
      </c>
      <c r="B362" t="s">
        <v>535</v>
      </c>
      <c r="C362" t="s">
        <v>538</v>
      </c>
      <c r="D362" t="s">
        <v>104</v>
      </c>
      <c r="E362" s="16">
        <v>150830.15</v>
      </c>
      <c r="F362" s="16">
        <v>12717.34</v>
      </c>
      <c r="G362" s="16">
        <v>0</v>
      </c>
      <c r="H362" s="16">
        <v>2065.71</v>
      </c>
      <c r="I362" s="16">
        <f t="shared" si="5"/>
        <v>165613.19999999998</v>
      </c>
    </row>
    <row r="363" spans="1:9" x14ac:dyDescent="0.3">
      <c r="A363" s="6">
        <v>84</v>
      </c>
      <c r="B363" t="s">
        <v>535</v>
      </c>
      <c r="C363" t="s">
        <v>539</v>
      </c>
      <c r="D363" t="s">
        <v>540</v>
      </c>
      <c r="E363" s="16">
        <v>9510458.7100000009</v>
      </c>
      <c r="F363" s="16">
        <v>6970.8</v>
      </c>
      <c r="G363" s="16">
        <v>7962.78</v>
      </c>
      <c r="H363" s="16">
        <v>3575</v>
      </c>
      <c r="I363" s="16">
        <f t="shared" si="5"/>
        <v>9528967.290000001</v>
      </c>
    </row>
    <row r="364" spans="1:9" x14ac:dyDescent="0.3">
      <c r="A364" s="6">
        <v>84</v>
      </c>
      <c r="B364" t="s">
        <v>535</v>
      </c>
      <c r="C364" t="s">
        <v>541</v>
      </c>
      <c r="D364" t="s">
        <v>542</v>
      </c>
      <c r="E364" s="16">
        <v>203333.97</v>
      </c>
      <c r="F364" s="16">
        <v>1778.37</v>
      </c>
      <c r="G364" s="16">
        <v>29913.16</v>
      </c>
      <c r="H364" s="16">
        <v>0</v>
      </c>
      <c r="I364" s="16">
        <f t="shared" si="5"/>
        <v>235025.5</v>
      </c>
    </row>
    <row r="365" spans="1:9" x14ac:dyDescent="0.3">
      <c r="A365" s="6">
        <v>85</v>
      </c>
      <c r="B365" t="s">
        <v>543</v>
      </c>
      <c r="C365" t="s">
        <v>544</v>
      </c>
      <c r="D365" t="s">
        <v>15</v>
      </c>
      <c r="E365" s="16">
        <v>456586.8</v>
      </c>
      <c r="F365" s="16">
        <v>5050</v>
      </c>
      <c r="G365" s="16">
        <v>386155</v>
      </c>
      <c r="H365" s="16">
        <v>800</v>
      </c>
      <c r="I365" s="16">
        <f t="shared" si="5"/>
        <v>848591.8</v>
      </c>
    </row>
    <row r="366" spans="1:9" x14ac:dyDescent="0.3">
      <c r="A366" s="6">
        <v>85</v>
      </c>
      <c r="B366" t="s">
        <v>543</v>
      </c>
      <c r="C366" t="s">
        <v>545</v>
      </c>
      <c r="D366" t="s">
        <v>17</v>
      </c>
      <c r="E366" s="16">
        <v>333734.42</v>
      </c>
      <c r="F366" s="16">
        <v>6201.42</v>
      </c>
      <c r="G366" s="16">
        <v>16804.43</v>
      </c>
      <c r="H366" s="16">
        <v>378.87</v>
      </c>
      <c r="I366" s="16">
        <f t="shared" si="5"/>
        <v>357119.13999999996</v>
      </c>
    </row>
    <row r="367" spans="1:9" x14ac:dyDescent="0.3">
      <c r="A367" s="6">
        <v>85</v>
      </c>
      <c r="B367" t="s">
        <v>543</v>
      </c>
      <c r="C367" t="s">
        <v>546</v>
      </c>
      <c r="D367" t="s">
        <v>19</v>
      </c>
      <c r="E367" s="16">
        <v>1513376.27</v>
      </c>
      <c r="F367" s="16">
        <v>15224.75</v>
      </c>
      <c r="G367" s="16">
        <v>403408.23</v>
      </c>
      <c r="H367" s="16">
        <v>1901.22</v>
      </c>
      <c r="I367" s="16">
        <f t="shared" si="5"/>
        <v>1933910.47</v>
      </c>
    </row>
    <row r="368" spans="1:9" x14ac:dyDescent="0.3">
      <c r="A368" s="6">
        <v>85</v>
      </c>
      <c r="B368" t="s">
        <v>543</v>
      </c>
      <c r="C368" t="s">
        <v>547</v>
      </c>
      <c r="D368" t="s">
        <v>548</v>
      </c>
      <c r="E368" s="16">
        <v>78978.73</v>
      </c>
      <c r="F368" s="16">
        <v>7230.95</v>
      </c>
      <c r="G368" s="16">
        <v>1500</v>
      </c>
      <c r="H368" s="16">
        <v>0</v>
      </c>
      <c r="I368" s="16">
        <f t="shared" si="5"/>
        <v>87709.68</v>
      </c>
    </row>
    <row r="369" spans="1:9" x14ac:dyDescent="0.3">
      <c r="A369" s="6">
        <v>86</v>
      </c>
      <c r="B369" t="s">
        <v>549</v>
      </c>
      <c r="C369" t="s">
        <v>550</v>
      </c>
      <c r="D369" t="s">
        <v>15</v>
      </c>
      <c r="E369" s="16">
        <v>404962.86</v>
      </c>
      <c r="F369" s="16">
        <v>541.49</v>
      </c>
      <c r="G369" s="16">
        <v>35801.47</v>
      </c>
      <c r="H369" s="16">
        <v>994.5</v>
      </c>
      <c r="I369" s="16">
        <f t="shared" si="5"/>
        <v>442300.31999999995</v>
      </c>
    </row>
    <row r="370" spans="1:9" x14ac:dyDescent="0.3">
      <c r="A370" s="6">
        <v>87</v>
      </c>
      <c r="B370" t="s">
        <v>551</v>
      </c>
      <c r="C370" t="s">
        <v>552</v>
      </c>
      <c r="D370" t="s">
        <v>15</v>
      </c>
      <c r="E370" s="16">
        <v>436255</v>
      </c>
      <c r="F370" s="16">
        <v>1006.09</v>
      </c>
      <c r="G370" s="16">
        <v>47762.38</v>
      </c>
      <c r="H370" s="16">
        <v>34951.57</v>
      </c>
      <c r="I370" s="16">
        <f t="shared" si="5"/>
        <v>519975.04000000004</v>
      </c>
    </row>
    <row r="371" spans="1:9" x14ac:dyDescent="0.3">
      <c r="A371" s="6">
        <v>87</v>
      </c>
      <c r="B371" t="s">
        <v>551</v>
      </c>
      <c r="C371" t="s">
        <v>553</v>
      </c>
      <c r="D371" t="s">
        <v>23</v>
      </c>
      <c r="E371" s="16">
        <v>631943.04</v>
      </c>
      <c r="F371" s="16">
        <v>3922.15</v>
      </c>
      <c r="G371" s="16">
        <v>16786.3</v>
      </c>
      <c r="H371" s="16">
        <v>20477.62</v>
      </c>
      <c r="I371" s="16">
        <f t="shared" si="5"/>
        <v>673129.1100000001</v>
      </c>
    </row>
    <row r="372" spans="1:9" x14ac:dyDescent="0.3">
      <c r="A372" s="6">
        <v>87</v>
      </c>
      <c r="B372" t="s">
        <v>551</v>
      </c>
      <c r="C372" t="s">
        <v>554</v>
      </c>
      <c r="D372" t="s">
        <v>32</v>
      </c>
      <c r="E372" s="16">
        <v>287396</v>
      </c>
      <c r="F372" s="16">
        <v>4550.3900000000003</v>
      </c>
      <c r="G372" s="16">
        <v>18618.12</v>
      </c>
      <c r="H372" s="16">
        <v>0</v>
      </c>
      <c r="I372" s="16">
        <f t="shared" si="5"/>
        <v>310564.51</v>
      </c>
    </row>
    <row r="373" spans="1:9" x14ac:dyDescent="0.3">
      <c r="A373" s="6">
        <v>88</v>
      </c>
      <c r="B373" t="s">
        <v>555</v>
      </c>
      <c r="C373" t="s">
        <v>556</v>
      </c>
      <c r="D373" t="s">
        <v>15</v>
      </c>
      <c r="E373" s="16">
        <v>186964.81</v>
      </c>
      <c r="F373" s="16">
        <v>6267.04</v>
      </c>
      <c r="G373" s="16">
        <v>27849.34</v>
      </c>
      <c r="H373" s="16">
        <v>55472.55</v>
      </c>
      <c r="I373" s="16">
        <f t="shared" si="5"/>
        <v>276553.74</v>
      </c>
    </row>
    <row r="374" spans="1:9" x14ac:dyDescent="0.3">
      <c r="A374" s="6">
        <v>88</v>
      </c>
      <c r="B374" t="s">
        <v>555</v>
      </c>
      <c r="C374" t="s">
        <v>557</v>
      </c>
      <c r="D374" t="s">
        <v>17</v>
      </c>
      <c r="E374" s="16">
        <v>123535</v>
      </c>
      <c r="F374" s="16">
        <v>18601.96</v>
      </c>
      <c r="G374" s="16">
        <v>20747.14</v>
      </c>
      <c r="H374" s="16">
        <v>45971.61</v>
      </c>
      <c r="I374" s="16">
        <f t="shared" si="5"/>
        <v>208855.70999999996</v>
      </c>
    </row>
    <row r="375" spans="1:9" x14ac:dyDescent="0.3">
      <c r="A375" s="6">
        <v>88</v>
      </c>
      <c r="B375" t="s">
        <v>555</v>
      </c>
      <c r="C375" t="s">
        <v>558</v>
      </c>
      <c r="D375" t="s">
        <v>19</v>
      </c>
      <c r="E375" s="16">
        <v>496747.28</v>
      </c>
      <c r="F375" s="16">
        <v>799.43</v>
      </c>
      <c r="G375" s="16">
        <v>81001.919999999998</v>
      </c>
      <c r="H375" s="16">
        <v>3333.1</v>
      </c>
      <c r="I375" s="16">
        <f t="shared" si="5"/>
        <v>581881.73</v>
      </c>
    </row>
    <row r="376" spans="1:9" x14ac:dyDescent="0.3">
      <c r="A376" s="6">
        <v>89</v>
      </c>
      <c r="B376" t="s">
        <v>559</v>
      </c>
      <c r="C376" t="s">
        <v>560</v>
      </c>
      <c r="D376" t="s">
        <v>23</v>
      </c>
      <c r="E376" s="16">
        <v>780384</v>
      </c>
      <c r="F376" s="16">
        <v>10838</v>
      </c>
      <c r="G376" s="16">
        <v>738443</v>
      </c>
      <c r="H376" s="16">
        <v>61470</v>
      </c>
      <c r="I376" s="16">
        <f t="shared" si="5"/>
        <v>1591135</v>
      </c>
    </row>
    <row r="377" spans="1:9" x14ac:dyDescent="0.3">
      <c r="A377" s="6">
        <v>89</v>
      </c>
      <c r="B377" t="s">
        <v>559</v>
      </c>
      <c r="C377" t="s">
        <v>561</v>
      </c>
      <c r="D377" t="s">
        <v>134</v>
      </c>
      <c r="E377" s="16">
        <v>384418.35</v>
      </c>
      <c r="F377" s="16">
        <v>3637</v>
      </c>
      <c r="G377" s="16">
        <v>197150.64</v>
      </c>
      <c r="H377" s="16">
        <v>2260.31</v>
      </c>
      <c r="I377" s="16">
        <f t="shared" si="5"/>
        <v>587466.30000000005</v>
      </c>
    </row>
    <row r="378" spans="1:9" x14ac:dyDescent="0.3">
      <c r="A378" s="6">
        <v>89</v>
      </c>
      <c r="B378" t="s">
        <v>559</v>
      </c>
      <c r="C378" t="s">
        <v>562</v>
      </c>
      <c r="D378" t="s">
        <v>19</v>
      </c>
      <c r="E378" s="16">
        <v>1994128.49</v>
      </c>
      <c r="F378" s="16">
        <v>40318.300000000003</v>
      </c>
      <c r="G378" s="16">
        <v>156923.54</v>
      </c>
      <c r="H378" s="16">
        <v>0</v>
      </c>
      <c r="I378" s="16">
        <f t="shared" si="5"/>
        <v>2191370.33</v>
      </c>
    </row>
    <row r="379" spans="1:9" x14ac:dyDescent="0.3">
      <c r="A379" s="6">
        <v>89</v>
      </c>
      <c r="B379" t="s">
        <v>559</v>
      </c>
      <c r="C379" t="s">
        <v>563</v>
      </c>
      <c r="D379" t="s">
        <v>564</v>
      </c>
      <c r="E379" s="16">
        <v>39314.15</v>
      </c>
      <c r="F379" s="16">
        <v>3875.71</v>
      </c>
      <c r="G379" s="16">
        <v>451.66</v>
      </c>
      <c r="H379" s="16">
        <v>0</v>
      </c>
      <c r="I379" s="16">
        <f t="shared" si="5"/>
        <v>43641.520000000004</v>
      </c>
    </row>
    <row r="380" spans="1:9" x14ac:dyDescent="0.3">
      <c r="A380" s="6">
        <v>90</v>
      </c>
      <c r="B380" t="s">
        <v>565</v>
      </c>
      <c r="C380" t="s">
        <v>566</v>
      </c>
      <c r="D380" t="s">
        <v>15</v>
      </c>
      <c r="E380" s="16">
        <v>1449478.77</v>
      </c>
      <c r="F380" s="16">
        <v>7411.34</v>
      </c>
      <c r="G380" s="16">
        <v>152233.01</v>
      </c>
      <c r="H380" s="16">
        <v>798</v>
      </c>
      <c r="I380" s="16">
        <f t="shared" si="5"/>
        <v>1609921.12</v>
      </c>
    </row>
    <row r="381" spans="1:9" x14ac:dyDescent="0.3">
      <c r="A381" s="6">
        <v>90</v>
      </c>
      <c r="B381" t="s">
        <v>565</v>
      </c>
      <c r="C381" t="s">
        <v>567</v>
      </c>
      <c r="D381" t="s">
        <v>17</v>
      </c>
      <c r="E381" s="16">
        <v>224051.68</v>
      </c>
      <c r="F381" s="16">
        <v>1225.6600000000001</v>
      </c>
      <c r="G381" s="16">
        <v>24302.41</v>
      </c>
      <c r="H381" s="16">
        <v>2123.46</v>
      </c>
      <c r="I381" s="16">
        <f t="shared" si="5"/>
        <v>251703.21</v>
      </c>
    </row>
    <row r="382" spans="1:9" x14ac:dyDescent="0.3">
      <c r="A382" s="6">
        <v>90</v>
      </c>
      <c r="B382" t="s">
        <v>565</v>
      </c>
      <c r="C382" t="s">
        <v>568</v>
      </c>
      <c r="D382" t="s">
        <v>569</v>
      </c>
      <c r="E382" s="16">
        <v>37085.160000000003</v>
      </c>
      <c r="F382" s="16">
        <v>2052.13</v>
      </c>
      <c r="G382" s="16">
        <v>474.67</v>
      </c>
      <c r="H382" s="16">
        <v>0</v>
      </c>
      <c r="I382" s="16">
        <f t="shared" si="5"/>
        <v>39611.96</v>
      </c>
    </row>
    <row r="383" spans="1:9" x14ac:dyDescent="0.3">
      <c r="A383" s="6">
        <v>91</v>
      </c>
      <c r="B383" t="s">
        <v>570</v>
      </c>
      <c r="C383" t="s">
        <v>571</v>
      </c>
      <c r="D383" t="s">
        <v>15</v>
      </c>
      <c r="E383" s="16">
        <v>173253.14</v>
      </c>
      <c r="F383" s="16">
        <v>236.76</v>
      </c>
      <c r="G383" s="16">
        <v>109965.03</v>
      </c>
      <c r="H383" s="16">
        <v>38906.67</v>
      </c>
      <c r="I383" s="16">
        <f t="shared" si="5"/>
        <v>322361.60000000003</v>
      </c>
    </row>
    <row r="384" spans="1:9" x14ac:dyDescent="0.3">
      <c r="A384" s="6">
        <v>91</v>
      </c>
      <c r="B384" t="s">
        <v>570</v>
      </c>
      <c r="C384" t="s">
        <v>572</v>
      </c>
      <c r="D384" t="s">
        <v>17</v>
      </c>
      <c r="E384" s="16">
        <v>152331.85</v>
      </c>
      <c r="F384" s="16">
        <v>0</v>
      </c>
      <c r="G384" s="16">
        <v>386017.81</v>
      </c>
      <c r="H384" s="16">
        <v>0</v>
      </c>
      <c r="I384" s="16">
        <f t="shared" si="5"/>
        <v>538349.66</v>
      </c>
    </row>
    <row r="385" spans="1:9" x14ac:dyDescent="0.3">
      <c r="A385" s="6">
        <v>91</v>
      </c>
      <c r="B385" t="s">
        <v>570</v>
      </c>
      <c r="C385" t="s">
        <v>573</v>
      </c>
      <c r="D385" t="s">
        <v>19</v>
      </c>
      <c r="E385" s="16">
        <v>388866.2</v>
      </c>
      <c r="F385" s="16">
        <v>436.7</v>
      </c>
      <c r="G385" s="16">
        <v>87715.18</v>
      </c>
      <c r="H385" s="16">
        <v>0</v>
      </c>
      <c r="I385" s="16">
        <f t="shared" si="5"/>
        <v>477018.08</v>
      </c>
    </row>
    <row r="386" spans="1:9" x14ac:dyDescent="0.3">
      <c r="A386" s="6">
        <v>92</v>
      </c>
      <c r="B386" t="s">
        <v>574</v>
      </c>
      <c r="C386" t="s">
        <v>575</v>
      </c>
      <c r="D386" t="s">
        <v>15</v>
      </c>
      <c r="E386" s="16">
        <v>206741.36</v>
      </c>
      <c r="F386" s="16">
        <v>1629.75</v>
      </c>
      <c r="G386" s="16">
        <v>208541.03</v>
      </c>
      <c r="H386" s="16">
        <v>0</v>
      </c>
      <c r="I386" s="16">
        <f t="shared" si="5"/>
        <v>416912.14</v>
      </c>
    </row>
    <row r="387" spans="1:9" x14ac:dyDescent="0.3">
      <c r="A387" s="6">
        <v>92</v>
      </c>
      <c r="B387" t="s">
        <v>574</v>
      </c>
      <c r="C387" t="s">
        <v>576</v>
      </c>
      <c r="D387" t="s">
        <v>17</v>
      </c>
      <c r="E387" s="16">
        <v>316781.39</v>
      </c>
      <c r="F387" s="16">
        <v>2420.5500000000002</v>
      </c>
      <c r="G387" s="16">
        <v>51906.17</v>
      </c>
      <c r="H387" s="16">
        <v>0</v>
      </c>
      <c r="I387" s="16">
        <f t="shared" ref="I387:I388" si="6">SUM(E387:H387)</f>
        <v>371108.11</v>
      </c>
    </row>
    <row r="388" spans="1:9" x14ac:dyDescent="0.3">
      <c r="A388" s="6">
        <v>92</v>
      </c>
      <c r="B388" t="s">
        <v>574</v>
      </c>
      <c r="C388" t="s">
        <v>577</v>
      </c>
      <c r="D388" t="s">
        <v>19</v>
      </c>
      <c r="E388" s="16">
        <v>457353.57</v>
      </c>
      <c r="F388" s="16">
        <v>2253.62</v>
      </c>
      <c r="G388" s="16">
        <v>9513.3700000000008</v>
      </c>
      <c r="H388" s="16">
        <v>0</v>
      </c>
      <c r="I388" s="16">
        <f t="shared" si="6"/>
        <v>469120.56</v>
      </c>
    </row>
    <row r="389" spans="1:9" s="5" customFormat="1" x14ac:dyDescent="0.3">
      <c r="A389" s="7"/>
      <c r="B389" s="5" t="s">
        <v>732</v>
      </c>
      <c r="E389" s="20">
        <v>341359894.49000031</v>
      </c>
      <c r="F389" s="20">
        <v>5154009.8199999966</v>
      </c>
      <c r="G389" s="20">
        <v>87567727.400000095</v>
      </c>
      <c r="H389" s="20">
        <v>3341859.4799999995</v>
      </c>
      <c r="I389" s="20">
        <v>437423491.19000041</v>
      </c>
    </row>
    <row r="392" spans="1:9" s="5" customFormat="1" x14ac:dyDescent="0.3">
      <c r="A392" s="7"/>
      <c r="E392" s="20"/>
      <c r="F392" s="20"/>
      <c r="G392" s="20"/>
      <c r="H392" s="20"/>
      <c r="I392" s="20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79E12-31E3-421B-AF35-99C692FEA56B}">
  <dimension ref="A1:AE165"/>
  <sheetViews>
    <sheetView topLeftCell="R1" zoomScale="96" zoomScaleNormal="96" workbookViewId="0">
      <pane ySplit="1" topLeftCell="A129" activePane="bottomLeft" state="frozen"/>
      <selection activeCell="P1" sqref="P1"/>
      <selection pane="bottomLeft" activeCell="AE163" sqref="AE163"/>
    </sheetView>
  </sheetViews>
  <sheetFormatPr defaultRowHeight="14.4" x14ac:dyDescent="0.3"/>
  <cols>
    <col min="1" max="1" width="17.33203125" style="22" customWidth="1"/>
    <col min="2" max="2" width="18.88671875" style="1" customWidth="1"/>
    <col min="3" max="3" width="16.109375" style="1" customWidth="1"/>
    <col min="4" max="4" width="17.6640625" style="1" customWidth="1"/>
    <col min="5" max="5" width="15.5546875" style="16" customWidth="1"/>
    <col min="6" max="6" width="17.88671875" style="16" customWidth="1"/>
    <col min="7" max="7" width="24.109375" style="16" customWidth="1"/>
    <col min="8" max="8" width="18.5546875" style="16" customWidth="1"/>
    <col min="9" max="9" width="15.5546875" style="16" customWidth="1"/>
    <col min="10" max="10" width="16.33203125" style="16" customWidth="1"/>
    <col min="11" max="11" width="16.5546875" style="16" customWidth="1"/>
    <col min="12" max="12" width="18.6640625" style="16" customWidth="1"/>
    <col min="13" max="13" width="23.44140625" style="16" customWidth="1"/>
    <col min="14" max="14" width="19.6640625" style="16" customWidth="1"/>
    <col min="15" max="15" width="17.5546875" style="16" customWidth="1"/>
    <col min="16" max="16" width="17.33203125" style="16" customWidth="1"/>
    <col min="17" max="17" width="18.5546875" style="16" customWidth="1"/>
    <col min="18" max="18" width="15.6640625" style="16" customWidth="1"/>
    <col min="19" max="19" width="17.5546875" style="16" customWidth="1"/>
    <col min="20" max="20" width="19.88671875" style="16" customWidth="1"/>
    <col min="21" max="21" width="15.109375" style="16" customWidth="1"/>
    <col min="22" max="22" width="17.6640625" style="16" customWidth="1"/>
    <col min="23" max="23" width="24.109375" style="16" customWidth="1"/>
    <col min="24" max="24" width="15.44140625" style="16" customWidth="1"/>
    <col min="25" max="25" width="14" style="16" customWidth="1"/>
    <col min="26" max="26" width="10.6640625" style="16" customWidth="1"/>
    <col min="27" max="27" width="16.5546875" style="16" customWidth="1"/>
    <col min="28" max="28" width="15.6640625" style="16" customWidth="1"/>
    <col min="29" max="29" width="23.44140625" style="16" customWidth="1"/>
    <col min="30" max="30" width="14" style="16" customWidth="1"/>
    <col min="31" max="31" width="18.6640625" style="16" customWidth="1"/>
  </cols>
  <sheetData>
    <row r="1" spans="1:31" s="6" customFormat="1" x14ac:dyDescent="0.3">
      <c r="A1" s="6" t="s">
        <v>578</v>
      </c>
      <c r="B1" s="6" t="s">
        <v>579</v>
      </c>
      <c r="C1" s="6" t="s">
        <v>580</v>
      </c>
      <c r="D1" s="6" t="s">
        <v>581</v>
      </c>
      <c r="E1" s="19" t="s">
        <v>645</v>
      </c>
      <c r="F1" s="19" t="s">
        <v>646</v>
      </c>
      <c r="G1" s="19" t="s">
        <v>647</v>
      </c>
      <c r="H1" s="19" t="s">
        <v>648</v>
      </c>
      <c r="I1" s="19" t="s">
        <v>649</v>
      </c>
      <c r="J1" s="19" t="s">
        <v>650</v>
      </c>
      <c r="K1" s="19" t="s">
        <v>651</v>
      </c>
      <c r="L1" s="19" t="s">
        <v>652</v>
      </c>
      <c r="M1" s="19" t="s">
        <v>653</v>
      </c>
      <c r="N1" s="19" t="s">
        <v>654</v>
      </c>
      <c r="O1" s="19" t="s">
        <v>655</v>
      </c>
      <c r="P1" s="19" t="s">
        <v>656</v>
      </c>
      <c r="Q1" s="19" t="s">
        <v>657</v>
      </c>
      <c r="R1" s="19" t="s">
        <v>658</v>
      </c>
      <c r="S1" s="19" t="s">
        <v>659</v>
      </c>
      <c r="T1" s="19" t="s">
        <v>660</v>
      </c>
      <c r="U1" s="19" t="s">
        <v>661</v>
      </c>
      <c r="V1" s="19" t="s">
        <v>662</v>
      </c>
      <c r="W1" s="19" t="s">
        <v>663</v>
      </c>
      <c r="X1" s="19" t="s">
        <v>664</v>
      </c>
      <c r="Y1" s="19" t="s">
        <v>665</v>
      </c>
      <c r="Z1" s="19" t="s">
        <v>666</v>
      </c>
      <c r="AA1" s="19" t="s">
        <v>667</v>
      </c>
      <c r="AB1" s="19" t="s">
        <v>668</v>
      </c>
      <c r="AC1" s="19" t="s">
        <v>669</v>
      </c>
      <c r="AD1" s="19" t="s">
        <v>635</v>
      </c>
      <c r="AE1" s="19" t="s">
        <v>12</v>
      </c>
    </row>
    <row r="2" spans="1:31" x14ac:dyDescent="0.3">
      <c r="A2" s="6">
        <v>1</v>
      </c>
      <c r="B2" t="s">
        <v>13</v>
      </c>
      <c r="C2" t="s">
        <v>14</v>
      </c>
      <c r="D2" t="s">
        <v>15</v>
      </c>
      <c r="E2" s="16">
        <v>142904.42000000001</v>
      </c>
      <c r="F2" s="16">
        <v>44972.160000000003</v>
      </c>
      <c r="G2" s="16">
        <v>3500</v>
      </c>
      <c r="H2" s="16">
        <v>48450.15</v>
      </c>
      <c r="I2" s="16">
        <v>100.5</v>
      </c>
      <c r="J2" s="16">
        <v>2301.3200000000002</v>
      </c>
      <c r="K2" s="16">
        <v>11504.66</v>
      </c>
      <c r="L2" s="16">
        <v>11481.66</v>
      </c>
      <c r="M2" s="16">
        <v>600</v>
      </c>
      <c r="N2" s="16">
        <v>1665.8</v>
      </c>
      <c r="O2" s="16">
        <v>5095.21</v>
      </c>
      <c r="P2" s="16">
        <v>300</v>
      </c>
      <c r="Q2" s="16">
        <v>1585</v>
      </c>
      <c r="R2" s="16">
        <v>799.38</v>
      </c>
      <c r="S2" s="16">
        <v>583.78</v>
      </c>
      <c r="T2" s="16">
        <v>0</v>
      </c>
      <c r="U2" s="16">
        <v>0</v>
      </c>
      <c r="V2" s="16">
        <v>43860.89</v>
      </c>
      <c r="W2" s="16">
        <v>0</v>
      </c>
      <c r="X2" s="16">
        <v>4359.3900000000003</v>
      </c>
      <c r="Y2" s="16">
        <v>1111.52</v>
      </c>
      <c r="Z2" s="16">
        <v>0</v>
      </c>
      <c r="AA2" s="16">
        <v>0</v>
      </c>
      <c r="AB2" s="16">
        <v>0</v>
      </c>
      <c r="AC2" s="16">
        <v>0</v>
      </c>
      <c r="AD2" s="16">
        <v>0</v>
      </c>
      <c r="AE2" s="16">
        <v>325175.84000000003</v>
      </c>
    </row>
    <row r="3" spans="1:31" x14ac:dyDescent="0.3">
      <c r="A3" s="6">
        <v>2</v>
      </c>
      <c r="B3" t="s">
        <v>20</v>
      </c>
      <c r="C3" t="s">
        <v>21</v>
      </c>
      <c r="D3" t="s">
        <v>15</v>
      </c>
      <c r="E3" s="16">
        <v>1810088.25</v>
      </c>
      <c r="F3" s="16">
        <v>593957.56000000006</v>
      </c>
      <c r="G3" s="16">
        <v>118695.86</v>
      </c>
      <c r="H3" s="16">
        <v>387594.2</v>
      </c>
      <c r="I3" s="16">
        <v>12998.7</v>
      </c>
      <c r="J3" s="16">
        <v>33526.99</v>
      </c>
      <c r="K3" s="16">
        <v>167511.28</v>
      </c>
      <c r="L3" s="16">
        <v>167481.59</v>
      </c>
      <c r="M3" s="16">
        <v>0</v>
      </c>
      <c r="N3" s="16">
        <v>4320.1400000000003</v>
      </c>
      <c r="O3" s="16">
        <v>32135.81</v>
      </c>
      <c r="P3" s="16">
        <v>1430.2</v>
      </c>
      <c r="Q3" s="16">
        <v>5436.95</v>
      </c>
      <c r="R3" s="16">
        <v>23159.17</v>
      </c>
      <c r="S3" s="16">
        <v>5796.03</v>
      </c>
      <c r="T3" s="16">
        <v>42099.59</v>
      </c>
      <c r="U3" s="16">
        <v>3383.46</v>
      </c>
      <c r="V3" s="16">
        <v>640382.97</v>
      </c>
      <c r="W3" s="16">
        <v>0</v>
      </c>
      <c r="X3" s="16">
        <v>30117.47</v>
      </c>
      <c r="Y3" s="16">
        <v>291.49</v>
      </c>
      <c r="Z3" s="16">
        <v>2660.92</v>
      </c>
      <c r="AA3" s="16">
        <v>30</v>
      </c>
      <c r="AB3" s="16">
        <v>0</v>
      </c>
      <c r="AC3" s="16">
        <v>0</v>
      </c>
      <c r="AD3" s="16">
        <v>0</v>
      </c>
      <c r="AE3" s="16">
        <v>4083098.63</v>
      </c>
    </row>
    <row r="4" spans="1:31" x14ac:dyDescent="0.3">
      <c r="A4" s="6">
        <v>3</v>
      </c>
      <c r="B4" t="s">
        <v>28</v>
      </c>
      <c r="C4" t="s">
        <v>29</v>
      </c>
      <c r="D4" t="s">
        <v>15</v>
      </c>
      <c r="E4" s="16">
        <v>368926.38</v>
      </c>
      <c r="F4" s="16">
        <v>120752.92</v>
      </c>
      <c r="G4" s="16">
        <v>8488</v>
      </c>
      <c r="H4" s="16">
        <v>44800</v>
      </c>
      <c r="I4" s="16">
        <v>28</v>
      </c>
      <c r="J4" s="16">
        <v>6521.09</v>
      </c>
      <c r="K4" s="16">
        <v>32647.5</v>
      </c>
      <c r="L4" s="16">
        <v>32548.21</v>
      </c>
      <c r="M4" s="16">
        <v>1000</v>
      </c>
      <c r="N4" s="16">
        <v>6944.61</v>
      </c>
      <c r="O4" s="16">
        <v>8144.7</v>
      </c>
      <c r="P4" s="16">
        <v>400</v>
      </c>
      <c r="Q4" s="16">
        <v>1531</v>
      </c>
      <c r="R4" s="16">
        <v>3693</v>
      </c>
      <c r="S4" s="16">
        <v>2129.75</v>
      </c>
      <c r="T4" s="16">
        <v>5700</v>
      </c>
      <c r="U4" s="16">
        <v>1644.55</v>
      </c>
      <c r="V4" s="16">
        <v>123832.22</v>
      </c>
      <c r="W4" s="16">
        <v>0</v>
      </c>
      <c r="X4" s="16">
        <v>8159.33</v>
      </c>
      <c r="Y4" s="16">
        <v>1066.8599999999999</v>
      </c>
      <c r="Z4" s="16">
        <v>894.3</v>
      </c>
      <c r="AA4" s="16">
        <v>4255</v>
      </c>
      <c r="AB4" s="16">
        <v>0</v>
      </c>
      <c r="AC4" s="16">
        <v>0</v>
      </c>
      <c r="AD4" s="16">
        <v>0</v>
      </c>
      <c r="AE4" s="16">
        <v>784107.41</v>
      </c>
    </row>
    <row r="5" spans="1:31" x14ac:dyDescent="0.3">
      <c r="A5" s="6">
        <v>4</v>
      </c>
      <c r="B5" t="s">
        <v>34</v>
      </c>
      <c r="C5" t="s">
        <v>35</v>
      </c>
      <c r="D5" t="s">
        <v>15</v>
      </c>
      <c r="E5" s="16">
        <v>46546.37</v>
      </c>
      <c r="F5" s="16">
        <v>13855.76</v>
      </c>
      <c r="G5" s="16">
        <v>3095.78</v>
      </c>
      <c r="H5" s="16">
        <v>3940.72</v>
      </c>
      <c r="I5" s="16">
        <v>750</v>
      </c>
      <c r="J5" s="16">
        <v>703.67</v>
      </c>
      <c r="K5" s="16">
        <v>3516.91</v>
      </c>
      <c r="L5" s="16">
        <v>3514.94</v>
      </c>
      <c r="M5" s="16">
        <v>0</v>
      </c>
      <c r="N5" s="16">
        <v>0</v>
      </c>
      <c r="O5" s="16">
        <v>3480.49</v>
      </c>
      <c r="P5" s="16">
        <v>0</v>
      </c>
      <c r="Q5" s="16">
        <v>7.26</v>
      </c>
      <c r="R5" s="16">
        <v>255</v>
      </c>
      <c r="S5" s="16">
        <v>184.54</v>
      </c>
      <c r="T5" s="16">
        <v>0</v>
      </c>
      <c r="U5" s="16">
        <v>0</v>
      </c>
      <c r="V5" s="16">
        <v>13804.48</v>
      </c>
      <c r="W5" s="16">
        <v>0</v>
      </c>
      <c r="X5" s="16">
        <v>1328.8</v>
      </c>
      <c r="Y5" s="16">
        <v>0</v>
      </c>
      <c r="Z5" s="16">
        <v>108.9</v>
      </c>
      <c r="AA5" s="16">
        <v>1090</v>
      </c>
      <c r="AB5" s="16">
        <v>0</v>
      </c>
      <c r="AC5" s="16">
        <v>0</v>
      </c>
      <c r="AD5" s="16">
        <v>0</v>
      </c>
      <c r="AE5" s="16">
        <v>96183.62</v>
      </c>
    </row>
    <row r="6" spans="1:31" x14ac:dyDescent="0.3">
      <c r="A6" s="6">
        <v>5</v>
      </c>
      <c r="B6" t="s">
        <v>37</v>
      </c>
      <c r="C6" t="s">
        <v>38</v>
      </c>
      <c r="D6" t="s">
        <v>15</v>
      </c>
      <c r="E6" s="16">
        <v>47996.9</v>
      </c>
      <c r="F6" s="16">
        <v>13735.88</v>
      </c>
      <c r="G6" s="16">
        <v>0</v>
      </c>
      <c r="H6" s="16">
        <v>2688.5</v>
      </c>
      <c r="I6" s="16">
        <v>0</v>
      </c>
      <c r="J6" s="16">
        <v>718.74</v>
      </c>
      <c r="K6" s="16">
        <v>3576.22</v>
      </c>
      <c r="L6" s="16">
        <v>3609.22</v>
      </c>
      <c r="M6" s="16">
        <v>0</v>
      </c>
      <c r="N6" s="16">
        <v>0</v>
      </c>
      <c r="O6" s="16">
        <v>5211.99</v>
      </c>
      <c r="P6" s="16">
        <v>0</v>
      </c>
      <c r="Q6" s="16">
        <v>450</v>
      </c>
      <c r="R6" s="16">
        <v>416</v>
      </c>
      <c r="S6" s="16">
        <v>76.319999999999993</v>
      </c>
      <c r="T6" s="16">
        <v>0</v>
      </c>
      <c r="U6" s="16">
        <v>0</v>
      </c>
      <c r="V6" s="16">
        <v>13796.45</v>
      </c>
      <c r="W6" s="16">
        <v>0</v>
      </c>
      <c r="X6" s="16">
        <v>852.24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93128.46</v>
      </c>
    </row>
    <row r="7" spans="1:31" x14ac:dyDescent="0.3">
      <c r="A7" s="6">
        <v>6</v>
      </c>
      <c r="B7" t="s">
        <v>41</v>
      </c>
      <c r="C7" t="s">
        <v>42</v>
      </c>
      <c r="D7" t="s">
        <v>15</v>
      </c>
      <c r="E7" s="16">
        <v>363755.81</v>
      </c>
      <c r="F7" s="16">
        <v>110429.11</v>
      </c>
      <c r="G7" s="16">
        <v>15979</v>
      </c>
      <c r="H7" s="16">
        <v>149103.71</v>
      </c>
      <c r="I7" s="16">
        <v>0</v>
      </c>
      <c r="J7" s="16">
        <v>5655.95</v>
      </c>
      <c r="K7" s="16">
        <v>28262.85</v>
      </c>
      <c r="L7" s="16">
        <v>28243.89</v>
      </c>
      <c r="M7" s="16">
        <v>0</v>
      </c>
      <c r="N7" s="16">
        <v>3963.24</v>
      </c>
      <c r="O7" s="16">
        <v>9369.92</v>
      </c>
      <c r="P7" s="16">
        <v>0</v>
      </c>
      <c r="Q7" s="16">
        <v>132.86000000000001</v>
      </c>
      <c r="R7" s="16">
        <v>2092</v>
      </c>
      <c r="S7" s="16">
        <v>10184.290000000001</v>
      </c>
      <c r="T7" s="16">
        <v>47209.5</v>
      </c>
      <c r="U7" s="16">
        <v>1488.1</v>
      </c>
      <c r="V7" s="16">
        <v>104617.19</v>
      </c>
      <c r="W7" s="16">
        <v>0</v>
      </c>
      <c r="X7" s="16">
        <v>10496.22</v>
      </c>
      <c r="Y7" s="16">
        <v>0</v>
      </c>
      <c r="Z7" s="16">
        <v>0</v>
      </c>
      <c r="AA7" s="16">
        <v>5744.85</v>
      </c>
      <c r="AB7" s="16">
        <v>0</v>
      </c>
      <c r="AC7" s="16">
        <v>0</v>
      </c>
      <c r="AD7" s="16">
        <v>0</v>
      </c>
      <c r="AE7" s="16">
        <v>896728.48</v>
      </c>
    </row>
    <row r="8" spans="1:31" x14ac:dyDescent="0.3">
      <c r="A8" s="6">
        <v>6</v>
      </c>
      <c r="B8" t="s">
        <v>41</v>
      </c>
      <c r="C8" t="s">
        <v>46</v>
      </c>
      <c r="D8" t="s">
        <v>47</v>
      </c>
      <c r="E8" s="16">
        <v>9586.5</v>
      </c>
      <c r="F8" s="16">
        <v>2925</v>
      </c>
      <c r="G8" s="16">
        <v>0</v>
      </c>
      <c r="H8" s="16">
        <v>9056.5</v>
      </c>
      <c r="I8" s="16">
        <v>0</v>
      </c>
      <c r="J8" s="16">
        <v>195</v>
      </c>
      <c r="K8" s="16">
        <v>975</v>
      </c>
      <c r="L8" s="16">
        <v>975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115</v>
      </c>
      <c r="T8" s="16">
        <v>300</v>
      </c>
      <c r="U8" s="16">
        <v>0</v>
      </c>
      <c r="V8" s="16">
        <v>3830</v>
      </c>
      <c r="W8" s="16">
        <v>0</v>
      </c>
      <c r="X8" s="16">
        <v>579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28537</v>
      </c>
    </row>
    <row r="9" spans="1:31" x14ac:dyDescent="0.3">
      <c r="A9" s="6">
        <v>7</v>
      </c>
      <c r="B9" t="s">
        <v>48</v>
      </c>
      <c r="C9" t="s">
        <v>49</v>
      </c>
      <c r="D9" t="s">
        <v>15</v>
      </c>
      <c r="E9" s="16">
        <v>70268.61</v>
      </c>
      <c r="F9" s="16">
        <v>19093</v>
      </c>
      <c r="G9" s="16">
        <v>3774.5</v>
      </c>
      <c r="H9" s="16">
        <v>10452</v>
      </c>
      <c r="I9" s="16">
        <v>0</v>
      </c>
      <c r="J9" s="16">
        <v>966.21</v>
      </c>
      <c r="K9" s="16">
        <v>4854.25</v>
      </c>
      <c r="L9" s="16">
        <v>4828.99</v>
      </c>
      <c r="M9" s="16">
        <v>1770.13</v>
      </c>
      <c r="N9" s="16">
        <v>1237.3800000000001</v>
      </c>
      <c r="O9" s="16">
        <v>2239.8000000000002</v>
      </c>
      <c r="P9" s="16">
        <v>400</v>
      </c>
      <c r="Q9" s="16">
        <v>250</v>
      </c>
      <c r="R9" s="16">
        <v>431.62</v>
      </c>
      <c r="S9" s="16">
        <v>205.58</v>
      </c>
      <c r="T9" s="16">
        <v>0</v>
      </c>
      <c r="U9" s="16">
        <v>900</v>
      </c>
      <c r="V9" s="16">
        <v>18241.169999999998</v>
      </c>
      <c r="W9" s="16">
        <v>0</v>
      </c>
      <c r="X9" s="16">
        <v>1553.5</v>
      </c>
      <c r="Y9" s="16">
        <v>1250</v>
      </c>
      <c r="Z9" s="16">
        <v>0</v>
      </c>
      <c r="AA9" s="16">
        <v>95</v>
      </c>
      <c r="AB9" s="16">
        <v>0</v>
      </c>
      <c r="AC9" s="16">
        <v>0</v>
      </c>
      <c r="AD9" s="16">
        <v>0</v>
      </c>
      <c r="AE9" s="16">
        <v>142811.74</v>
      </c>
    </row>
    <row r="10" spans="1:31" x14ac:dyDescent="0.3">
      <c r="A10" s="6">
        <v>8</v>
      </c>
      <c r="B10" t="s">
        <v>51</v>
      </c>
      <c r="C10" t="s">
        <v>52</v>
      </c>
      <c r="D10" t="s">
        <v>15</v>
      </c>
      <c r="E10" s="16">
        <v>127983.79</v>
      </c>
      <c r="F10" s="16">
        <v>38669.07</v>
      </c>
      <c r="G10" s="16">
        <v>21114.5</v>
      </c>
      <c r="H10" s="16">
        <v>9402.5</v>
      </c>
      <c r="I10" s="16">
        <v>0</v>
      </c>
      <c r="J10" s="16">
        <v>1954.72</v>
      </c>
      <c r="K10" s="16">
        <v>9774.77</v>
      </c>
      <c r="L10" s="16">
        <v>9766.7900000000009</v>
      </c>
      <c r="M10" s="16">
        <v>500</v>
      </c>
      <c r="N10" s="16">
        <v>2423.0100000000002</v>
      </c>
      <c r="O10" s="16">
        <v>3722.82</v>
      </c>
      <c r="P10" s="16">
        <v>100</v>
      </c>
      <c r="Q10" s="16">
        <v>700</v>
      </c>
      <c r="R10" s="16">
        <v>575</v>
      </c>
      <c r="S10" s="16">
        <v>581.71</v>
      </c>
      <c r="T10" s="16">
        <v>0</v>
      </c>
      <c r="U10" s="16">
        <v>150</v>
      </c>
      <c r="V10" s="16">
        <v>36646.480000000003</v>
      </c>
      <c r="W10" s="16">
        <v>0</v>
      </c>
      <c r="X10" s="16">
        <v>4109.07</v>
      </c>
      <c r="Y10" s="16">
        <v>0</v>
      </c>
      <c r="Z10" s="16">
        <v>0</v>
      </c>
      <c r="AA10" s="16">
        <v>645</v>
      </c>
      <c r="AB10" s="16">
        <v>0</v>
      </c>
      <c r="AC10" s="16">
        <v>0</v>
      </c>
      <c r="AD10" s="16">
        <v>0</v>
      </c>
      <c r="AE10" s="16">
        <v>268819.23</v>
      </c>
    </row>
    <row r="11" spans="1:31" x14ac:dyDescent="0.3">
      <c r="A11" s="6">
        <v>8</v>
      </c>
      <c r="B11" t="s">
        <v>51</v>
      </c>
      <c r="C11" t="s">
        <v>54</v>
      </c>
      <c r="D11" t="s">
        <v>55</v>
      </c>
      <c r="E11" s="16">
        <v>77</v>
      </c>
      <c r="F11" s="16">
        <v>15</v>
      </c>
      <c r="G11" s="16">
        <v>0</v>
      </c>
      <c r="H11" s="16">
        <v>0</v>
      </c>
      <c r="I11" s="16">
        <v>0</v>
      </c>
      <c r="J11" s="16">
        <v>1</v>
      </c>
      <c r="K11" s="16">
        <v>5</v>
      </c>
      <c r="L11" s="16">
        <v>5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0.5</v>
      </c>
      <c r="T11" s="16">
        <v>0</v>
      </c>
      <c r="U11" s="16">
        <v>0</v>
      </c>
      <c r="V11" s="16">
        <v>19</v>
      </c>
      <c r="W11" s="16">
        <v>0</v>
      </c>
      <c r="X11" s="16">
        <v>2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124.5</v>
      </c>
    </row>
    <row r="12" spans="1:31" x14ac:dyDescent="0.3">
      <c r="A12" s="6">
        <v>9</v>
      </c>
      <c r="B12" t="s">
        <v>56</v>
      </c>
      <c r="C12" t="s">
        <v>57</v>
      </c>
      <c r="D12" t="s">
        <v>15</v>
      </c>
      <c r="E12" s="16">
        <v>247371.03</v>
      </c>
      <c r="F12" s="16">
        <v>71344.33</v>
      </c>
      <c r="G12" s="16">
        <v>25100.5</v>
      </c>
      <c r="H12" s="16">
        <v>55836.5</v>
      </c>
      <c r="I12" s="16">
        <v>1261.25</v>
      </c>
      <c r="J12" s="16">
        <v>3708.21</v>
      </c>
      <c r="K12" s="16">
        <v>18529.07</v>
      </c>
      <c r="L12" s="16">
        <v>18513.060000000001</v>
      </c>
      <c r="M12" s="16">
        <v>0</v>
      </c>
      <c r="N12" s="16">
        <v>2482.9499999999998</v>
      </c>
      <c r="O12" s="16">
        <v>8288.86</v>
      </c>
      <c r="P12" s="16">
        <v>50</v>
      </c>
      <c r="Q12" s="16">
        <v>1300</v>
      </c>
      <c r="R12" s="16">
        <v>1662.36</v>
      </c>
      <c r="S12" s="16">
        <v>951.03</v>
      </c>
      <c r="T12" s="16">
        <v>0</v>
      </c>
      <c r="U12" s="16">
        <v>0</v>
      </c>
      <c r="V12" s="16">
        <v>67227.460000000006</v>
      </c>
      <c r="W12" s="16">
        <v>0</v>
      </c>
      <c r="X12" s="16">
        <v>5937.89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5242.3599999999997</v>
      </c>
      <c r="AE12" s="16">
        <v>534806.86</v>
      </c>
    </row>
    <row r="13" spans="1:31" x14ac:dyDescent="0.3">
      <c r="A13" s="6">
        <v>10</v>
      </c>
      <c r="B13" t="s">
        <v>61</v>
      </c>
      <c r="C13" t="s">
        <v>62</v>
      </c>
      <c r="D13" t="s">
        <v>63</v>
      </c>
      <c r="E13" s="16">
        <v>603410.09</v>
      </c>
      <c r="F13" s="16">
        <v>191723.25</v>
      </c>
      <c r="G13" s="16">
        <v>648</v>
      </c>
      <c r="H13" s="16">
        <v>190425.65</v>
      </c>
      <c r="I13" s="16">
        <v>71</v>
      </c>
      <c r="J13" s="16">
        <v>10003.43</v>
      </c>
      <c r="K13" s="16">
        <v>49994.09</v>
      </c>
      <c r="L13" s="16">
        <v>49980.1</v>
      </c>
      <c r="M13" s="16">
        <v>0</v>
      </c>
      <c r="N13" s="16">
        <v>1462.04</v>
      </c>
      <c r="O13" s="16">
        <v>4265.72</v>
      </c>
      <c r="P13" s="16">
        <v>0</v>
      </c>
      <c r="Q13" s="16">
        <v>350</v>
      </c>
      <c r="R13" s="16">
        <v>5461.44</v>
      </c>
      <c r="S13" s="16">
        <v>1924.56</v>
      </c>
      <c r="T13" s="16">
        <v>0</v>
      </c>
      <c r="U13" s="16">
        <v>0</v>
      </c>
      <c r="V13" s="16">
        <v>194981.71</v>
      </c>
      <c r="W13" s="16">
        <v>0</v>
      </c>
      <c r="X13" s="16">
        <v>13324.6</v>
      </c>
      <c r="Y13" s="16">
        <v>0</v>
      </c>
      <c r="Z13" s="16">
        <v>0</v>
      </c>
      <c r="AA13" s="16">
        <v>4930</v>
      </c>
      <c r="AB13" s="16">
        <v>0</v>
      </c>
      <c r="AC13" s="16">
        <v>0</v>
      </c>
      <c r="AD13" s="16">
        <v>0</v>
      </c>
      <c r="AE13" s="16">
        <v>1322955.68</v>
      </c>
    </row>
    <row r="14" spans="1:31" x14ac:dyDescent="0.3">
      <c r="A14" s="6">
        <v>10</v>
      </c>
      <c r="B14" t="s">
        <v>61</v>
      </c>
      <c r="C14" t="s">
        <v>66</v>
      </c>
      <c r="D14" t="s">
        <v>67</v>
      </c>
      <c r="E14" s="16">
        <v>40845.75</v>
      </c>
      <c r="F14" s="16">
        <v>10646.05</v>
      </c>
      <c r="G14" s="16">
        <v>442</v>
      </c>
      <c r="H14" s="16">
        <v>4984</v>
      </c>
      <c r="I14" s="16">
        <v>0</v>
      </c>
      <c r="J14" s="16">
        <v>710.74</v>
      </c>
      <c r="K14" s="16">
        <v>3553.68</v>
      </c>
      <c r="L14" s="16">
        <v>3548.68</v>
      </c>
      <c r="M14" s="16">
        <v>0</v>
      </c>
      <c r="N14" s="16">
        <v>200</v>
      </c>
      <c r="O14" s="16">
        <v>2140</v>
      </c>
      <c r="P14" s="16">
        <v>0</v>
      </c>
      <c r="Q14" s="16">
        <v>0</v>
      </c>
      <c r="R14" s="16">
        <v>0</v>
      </c>
      <c r="S14" s="16">
        <v>113</v>
      </c>
      <c r="T14" s="16">
        <v>0</v>
      </c>
      <c r="U14" s="16">
        <v>0</v>
      </c>
      <c r="V14" s="16">
        <v>11027</v>
      </c>
      <c r="W14" s="16">
        <v>0</v>
      </c>
      <c r="X14" s="16">
        <v>2128.21</v>
      </c>
      <c r="Y14" s="16">
        <v>0</v>
      </c>
      <c r="Z14" s="16">
        <v>0</v>
      </c>
      <c r="AA14" s="16">
        <v>465</v>
      </c>
      <c r="AB14" s="16">
        <v>0</v>
      </c>
      <c r="AC14" s="16">
        <v>0</v>
      </c>
      <c r="AD14" s="16">
        <v>0</v>
      </c>
      <c r="AE14" s="16">
        <v>80804.11</v>
      </c>
    </row>
    <row r="15" spans="1:31" x14ac:dyDescent="0.3">
      <c r="A15" s="6">
        <v>11</v>
      </c>
      <c r="B15" t="s">
        <v>68</v>
      </c>
      <c r="C15" t="s">
        <v>69</v>
      </c>
      <c r="D15" t="s">
        <v>15</v>
      </c>
      <c r="E15" s="16">
        <v>150430.89000000001</v>
      </c>
      <c r="F15" s="16">
        <v>38538.42</v>
      </c>
      <c r="G15" s="16">
        <v>3088</v>
      </c>
      <c r="H15" s="16">
        <v>9293.5</v>
      </c>
      <c r="I15" s="16">
        <v>0</v>
      </c>
      <c r="J15" s="16">
        <v>1962.01</v>
      </c>
      <c r="K15" s="16">
        <v>9796.4699999999993</v>
      </c>
      <c r="L15" s="16">
        <v>9800.4699999999993</v>
      </c>
      <c r="M15" s="16">
        <v>720</v>
      </c>
      <c r="N15" s="16">
        <v>5352.54</v>
      </c>
      <c r="O15" s="16">
        <v>4274.7700000000004</v>
      </c>
      <c r="P15" s="16">
        <v>0</v>
      </c>
      <c r="Q15" s="16">
        <v>444.29</v>
      </c>
      <c r="R15" s="16">
        <v>903</v>
      </c>
      <c r="S15" s="16">
        <v>486.35</v>
      </c>
      <c r="T15" s="16">
        <v>0</v>
      </c>
      <c r="U15" s="16">
        <v>0</v>
      </c>
      <c r="V15" s="16">
        <v>35811.81</v>
      </c>
      <c r="W15" s="16">
        <v>0</v>
      </c>
      <c r="X15" s="16">
        <v>3069.25</v>
      </c>
      <c r="Y15" s="16">
        <v>0</v>
      </c>
      <c r="Z15" s="16">
        <v>0</v>
      </c>
      <c r="AA15" s="16">
        <v>1933</v>
      </c>
      <c r="AB15" s="16">
        <v>0</v>
      </c>
      <c r="AC15" s="16">
        <v>0</v>
      </c>
      <c r="AD15" s="16">
        <v>0</v>
      </c>
      <c r="AE15" s="16">
        <v>275904.77</v>
      </c>
    </row>
    <row r="16" spans="1:31" x14ac:dyDescent="0.3">
      <c r="A16" s="6">
        <v>12</v>
      </c>
      <c r="B16" t="s">
        <v>72</v>
      </c>
      <c r="C16" t="s">
        <v>73</v>
      </c>
      <c r="D16" t="s">
        <v>15</v>
      </c>
      <c r="E16" s="16">
        <v>180247.87</v>
      </c>
      <c r="F16" s="16">
        <v>54631.97</v>
      </c>
      <c r="G16" s="16">
        <v>26267.64</v>
      </c>
      <c r="H16" s="16">
        <v>50558.25</v>
      </c>
      <c r="I16" s="16">
        <v>0</v>
      </c>
      <c r="J16" s="16">
        <v>2827.37</v>
      </c>
      <c r="K16" s="16">
        <v>14135.63</v>
      </c>
      <c r="L16" s="16">
        <v>14062.9</v>
      </c>
      <c r="M16" s="16">
        <v>0</v>
      </c>
      <c r="N16" s="16">
        <v>250</v>
      </c>
      <c r="O16" s="16">
        <v>13491.11</v>
      </c>
      <c r="P16" s="16">
        <v>300</v>
      </c>
      <c r="Q16" s="16">
        <v>1790.85</v>
      </c>
      <c r="R16" s="16">
        <v>1201</v>
      </c>
      <c r="S16" s="16">
        <v>617.5</v>
      </c>
      <c r="T16" s="16">
        <v>0</v>
      </c>
      <c r="U16" s="16">
        <v>0</v>
      </c>
      <c r="V16" s="16">
        <v>55739.96</v>
      </c>
      <c r="W16" s="16">
        <v>0</v>
      </c>
      <c r="X16" s="16">
        <v>4746.22</v>
      </c>
      <c r="Y16" s="16">
        <v>0</v>
      </c>
      <c r="Z16" s="16">
        <v>0</v>
      </c>
      <c r="AA16" s="16">
        <v>3745</v>
      </c>
      <c r="AB16" s="16">
        <v>0</v>
      </c>
      <c r="AC16" s="16">
        <v>0</v>
      </c>
      <c r="AD16" s="16">
        <v>0</v>
      </c>
      <c r="AE16" s="16">
        <v>424613.26</v>
      </c>
    </row>
    <row r="17" spans="1:31" x14ac:dyDescent="0.3">
      <c r="A17" s="6">
        <v>12</v>
      </c>
      <c r="B17" t="s">
        <v>72</v>
      </c>
      <c r="C17" t="s">
        <v>76</v>
      </c>
      <c r="D17" t="s">
        <v>77</v>
      </c>
      <c r="E17" s="16">
        <v>6114.5</v>
      </c>
      <c r="F17" s="16">
        <v>2344.6999999999998</v>
      </c>
      <c r="G17" s="16">
        <v>0</v>
      </c>
      <c r="H17" s="16">
        <v>7080</v>
      </c>
      <c r="I17" s="16">
        <v>0</v>
      </c>
      <c r="J17" s="16">
        <v>154.13999999999999</v>
      </c>
      <c r="K17" s="16">
        <v>768.7</v>
      </c>
      <c r="L17" s="16">
        <v>768.74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54</v>
      </c>
      <c r="T17" s="16">
        <v>900</v>
      </c>
      <c r="U17" s="16">
        <v>0</v>
      </c>
      <c r="V17" s="16">
        <v>3093.5</v>
      </c>
      <c r="W17" s="16">
        <v>0</v>
      </c>
      <c r="X17" s="16">
        <v>457.44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21735.72</v>
      </c>
    </row>
    <row r="18" spans="1:31" x14ac:dyDescent="0.3">
      <c r="A18" s="6">
        <v>13</v>
      </c>
      <c r="B18" t="s">
        <v>78</v>
      </c>
      <c r="C18" t="s">
        <v>636</v>
      </c>
      <c r="D18" t="s">
        <v>15</v>
      </c>
      <c r="E18" s="16">
        <v>45452.639999999999</v>
      </c>
      <c r="F18" s="16">
        <v>14233.34</v>
      </c>
      <c r="G18" s="16">
        <v>400.03</v>
      </c>
      <c r="H18" s="16">
        <v>5948</v>
      </c>
      <c r="I18" s="16">
        <v>0</v>
      </c>
      <c r="J18" s="16">
        <v>734.17</v>
      </c>
      <c r="K18" s="16">
        <v>3670.83</v>
      </c>
      <c r="L18" s="16">
        <v>3670.83</v>
      </c>
      <c r="M18" s="16">
        <v>0</v>
      </c>
      <c r="N18" s="16">
        <v>873.09</v>
      </c>
      <c r="O18" s="16">
        <v>496.36</v>
      </c>
      <c r="P18" s="16">
        <v>200</v>
      </c>
      <c r="Q18" s="16">
        <v>250</v>
      </c>
      <c r="R18" s="16">
        <v>331</v>
      </c>
      <c r="S18" s="16">
        <v>188.5</v>
      </c>
      <c r="T18" s="16">
        <v>0</v>
      </c>
      <c r="U18" s="16">
        <v>0</v>
      </c>
      <c r="V18" s="16">
        <v>14381.33</v>
      </c>
      <c r="W18" s="16">
        <v>0</v>
      </c>
      <c r="X18" s="16">
        <v>1186.44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92016.56</v>
      </c>
    </row>
    <row r="19" spans="1:31" x14ac:dyDescent="0.3">
      <c r="A19" s="6">
        <v>14</v>
      </c>
      <c r="B19" t="s">
        <v>80</v>
      </c>
      <c r="C19" t="s">
        <v>81</v>
      </c>
      <c r="D19" t="s">
        <v>15</v>
      </c>
      <c r="E19" s="16">
        <v>49476.7</v>
      </c>
      <c r="F19" s="16">
        <v>16941.46</v>
      </c>
      <c r="G19" s="16">
        <v>0</v>
      </c>
      <c r="H19" s="16">
        <v>0</v>
      </c>
      <c r="I19" s="16">
        <v>0</v>
      </c>
      <c r="J19" s="16">
        <v>946.24</v>
      </c>
      <c r="K19" s="16">
        <v>4728.17</v>
      </c>
      <c r="L19" s="16">
        <v>4727.17</v>
      </c>
      <c r="M19" s="16">
        <v>0</v>
      </c>
      <c r="N19" s="16">
        <v>0</v>
      </c>
      <c r="O19" s="16">
        <v>50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18881</v>
      </c>
      <c r="W19" s="16">
        <v>0</v>
      </c>
      <c r="X19" s="16">
        <v>1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2603.2399999999998</v>
      </c>
      <c r="AE19" s="16">
        <v>98354.98</v>
      </c>
    </row>
    <row r="20" spans="1:31" x14ac:dyDescent="0.3">
      <c r="A20" s="6">
        <v>14</v>
      </c>
      <c r="B20" t="s">
        <v>80</v>
      </c>
      <c r="C20" t="s">
        <v>82</v>
      </c>
      <c r="D20" t="s">
        <v>17</v>
      </c>
      <c r="E20" s="16">
        <v>104974.51</v>
      </c>
      <c r="F20" s="16">
        <v>26423.21</v>
      </c>
      <c r="G20" s="16">
        <v>100</v>
      </c>
      <c r="H20" s="16">
        <v>9124.5</v>
      </c>
      <c r="I20" s="16">
        <v>900</v>
      </c>
      <c r="J20" s="16">
        <v>1325.93</v>
      </c>
      <c r="K20" s="16">
        <v>6606.81</v>
      </c>
      <c r="L20" s="16">
        <v>6598.8</v>
      </c>
      <c r="M20" s="16">
        <v>0</v>
      </c>
      <c r="N20" s="16">
        <v>7491.93</v>
      </c>
      <c r="O20" s="16">
        <v>0</v>
      </c>
      <c r="P20" s="16">
        <v>0</v>
      </c>
      <c r="Q20" s="16">
        <v>1050</v>
      </c>
      <c r="R20" s="16">
        <v>0</v>
      </c>
      <c r="S20" s="16">
        <v>558.99</v>
      </c>
      <c r="T20" s="16">
        <v>0</v>
      </c>
      <c r="U20" s="16">
        <v>0</v>
      </c>
      <c r="V20" s="16">
        <v>22727.77</v>
      </c>
      <c r="W20" s="16">
        <v>0</v>
      </c>
      <c r="X20" s="16">
        <v>3863.93</v>
      </c>
      <c r="Y20" s="16">
        <v>0</v>
      </c>
      <c r="Z20" s="16">
        <v>0</v>
      </c>
      <c r="AA20" s="16">
        <v>2508.16</v>
      </c>
      <c r="AB20" s="16">
        <v>0</v>
      </c>
      <c r="AC20" s="16">
        <v>0</v>
      </c>
      <c r="AD20" s="16">
        <v>2525</v>
      </c>
      <c r="AE20" s="16">
        <v>196779.53</v>
      </c>
    </row>
    <row r="21" spans="1:31" x14ac:dyDescent="0.3">
      <c r="A21" s="6">
        <v>15</v>
      </c>
      <c r="B21" t="s">
        <v>83</v>
      </c>
      <c r="C21" t="s">
        <v>84</v>
      </c>
      <c r="D21" t="s">
        <v>15</v>
      </c>
      <c r="E21" s="16">
        <v>167280.31</v>
      </c>
      <c r="F21" s="16">
        <v>46664.15</v>
      </c>
      <c r="G21" s="16">
        <v>150</v>
      </c>
      <c r="H21" s="16">
        <v>229</v>
      </c>
      <c r="I21" s="16">
        <v>0</v>
      </c>
      <c r="J21" s="16">
        <v>2447.54</v>
      </c>
      <c r="K21" s="16">
        <v>12232.13</v>
      </c>
      <c r="L21" s="16">
        <v>12205.13</v>
      </c>
      <c r="M21" s="16">
        <v>0</v>
      </c>
      <c r="N21" s="16">
        <v>635</v>
      </c>
      <c r="O21" s="16">
        <v>17861.2</v>
      </c>
      <c r="P21" s="16">
        <v>0</v>
      </c>
      <c r="Q21" s="16">
        <v>1358</v>
      </c>
      <c r="R21" s="16">
        <v>1601.32</v>
      </c>
      <c r="S21" s="16">
        <v>132.85</v>
      </c>
      <c r="T21" s="16">
        <v>0</v>
      </c>
      <c r="U21" s="16">
        <v>150</v>
      </c>
      <c r="V21" s="16">
        <v>44446.1</v>
      </c>
      <c r="W21" s="16">
        <v>0</v>
      </c>
      <c r="X21" s="16">
        <v>2439.9899999999998</v>
      </c>
      <c r="Y21" s="16">
        <v>600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310432.71999999997</v>
      </c>
    </row>
    <row r="22" spans="1:31" x14ac:dyDescent="0.3">
      <c r="A22" s="6">
        <v>15</v>
      </c>
      <c r="B22" t="s">
        <v>83</v>
      </c>
      <c r="C22" t="s">
        <v>88</v>
      </c>
      <c r="D22" t="s">
        <v>89</v>
      </c>
      <c r="E22" s="16">
        <v>59781.17</v>
      </c>
      <c r="F22" s="16">
        <v>16269.25</v>
      </c>
      <c r="G22" s="16">
        <v>0</v>
      </c>
      <c r="H22" s="16">
        <v>40702.5</v>
      </c>
      <c r="I22" s="16">
        <v>6710.2</v>
      </c>
      <c r="J22" s="16">
        <v>1084</v>
      </c>
      <c r="K22" s="16">
        <v>5420</v>
      </c>
      <c r="L22" s="16">
        <v>5420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642.80999999999995</v>
      </c>
      <c r="T22" s="16">
        <v>1100.5</v>
      </c>
      <c r="U22" s="16">
        <v>0</v>
      </c>
      <c r="V22" s="16">
        <v>21500.27</v>
      </c>
      <c r="W22" s="16">
        <v>0</v>
      </c>
      <c r="X22" s="16">
        <v>3235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161865.69</v>
      </c>
    </row>
    <row r="23" spans="1:31" x14ac:dyDescent="0.3">
      <c r="A23" s="6">
        <v>16</v>
      </c>
      <c r="B23" t="s">
        <v>90</v>
      </c>
      <c r="C23" t="s">
        <v>91</v>
      </c>
      <c r="D23" t="s">
        <v>15</v>
      </c>
      <c r="E23" s="16">
        <v>193137.63</v>
      </c>
      <c r="F23" s="16">
        <v>60707.73</v>
      </c>
      <c r="G23" s="16">
        <v>1152</v>
      </c>
      <c r="H23" s="16">
        <v>30516</v>
      </c>
      <c r="I23" s="16">
        <v>0</v>
      </c>
      <c r="J23" s="16">
        <v>3113</v>
      </c>
      <c r="K23" s="16">
        <v>15550.09</v>
      </c>
      <c r="L23" s="16">
        <v>15549.09</v>
      </c>
      <c r="M23" s="16">
        <v>20</v>
      </c>
      <c r="N23" s="16">
        <v>5425.4</v>
      </c>
      <c r="O23" s="16">
        <v>6487.32</v>
      </c>
      <c r="P23" s="16">
        <v>500</v>
      </c>
      <c r="Q23" s="16">
        <v>801.64</v>
      </c>
      <c r="R23" s="16">
        <v>996.14</v>
      </c>
      <c r="S23" s="16">
        <v>850.99</v>
      </c>
      <c r="T23" s="16">
        <v>300</v>
      </c>
      <c r="U23" s="16">
        <v>150</v>
      </c>
      <c r="V23" s="16">
        <v>57829.45</v>
      </c>
      <c r="W23" s="16">
        <v>0</v>
      </c>
      <c r="X23" s="16">
        <v>6248.91</v>
      </c>
      <c r="Y23" s="16">
        <v>1963.99</v>
      </c>
      <c r="Z23" s="16">
        <v>0</v>
      </c>
      <c r="AA23" s="16">
        <v>1785</v>
      </c>
      <c r="AB23" s="16">
        <v>0</v>
      </c>
      <c r="AC23" s="16">
        <v>0</v>
      </c>
      <c r="AD23" s="16">
        <v>0</v>
      </c>
      <c r="AE23" s="16">
        <v>403084.38</v>
      </c>
    </row>
    <row r="24" spans="1:31" x14ac:dyDescent="0.3">
      <c r="A24" s="6">
        <v>17</v>
      </c>
      <c r="B24" t="s">
        <v>94</v>
      </c>
      <c r="C24" t="s">
        <v>95</v>
      </c>
      <c r="D24" t="s">
        <v>15</v>
      </c>
      <c r="E24" s="16">
        <v>158216.92000000001</v>
      </c>
      <c r="F24" s="16">
        <v>47082.01</v>
      </c>
      <c r="G24" s="16">
        <v>19453.060000000001</v>
      </c>
      <c r="H24" s="16">
        <v>2640.87</v>
      </c>
      <c r="I24" s="16">
        <v>0</v>
      </c>
      <c r="J24" s="16">
        <v>2542.38</v>
      </c>
      <c r="K24" s="16">
        <v>12694.37</v>
      </c>
      <c r="L24" s="16">
        <v>12674.14</v>
      </c>
      <c r="M24" s="16">
        <v>0</v>
      </c>
      <c r="N24" s="16">
        <v>3449.73</v>
      </c>
      <c r="O24" s="16">
        <v>8223.52</v>
      </c>
      <c r="P24" s="16">
        <v>0</v>
      </c>
      <c r="Q24" s="16">
        <v>1250</v>
      </c>
      <c r="R24" s="16">
        <v>1848.95</v>
      </c>
      <c r="S24" s="16">
        <v>151.03</v>
      </c>
      <c r="T24" s="16">
        <v>0</v>
      </c>
      <c r="U24" s="16">
        <v>0</v>
      </c>
      <c r="V24" s="16">
        <v>48029.41</v>
      </c>
      <c r="W24" s="16">
        <v>0</v>
      </c>
      <c r="X24" s="16">
        <v>1950.86</v>
      </c>
      <c r="Y24" s="16">
        <v>0</v>
      </c>
      <c r="Z24" s="16">
        <v>943.8</v>
      </c>
      <c r="AA24" s="16">
        <v>1865</v>
      </c>
      <c r="AB24" s="16">
        <v>0</v>
      </c>
      <c r="AC24" s="16">
        <v>0</v>
      </c>
      <c r="AD24" s="16">
        <v>0</v>
      </c>
      <c r="AE24" s="16">
        <v>323016.05</v>
      </c>
    </row>
    <row r="25" spans="1:31" x14ac:dyDescent="0.3">
      <c r="A25" s="6">
        <v>17</v>
      </c>
      <c r="B25" t="s">
        <v>94</v>
      </c>
      <c r="C25" t="s">
        <v>99</v>
      </c>
      <c r="D25" t="s">
        <v>100</v>
      </c>
      <c r="E25" s="16">
        <v>119745.49</v>
      </c>
      <c r="F25" s="16">
        <v>43371.5</v>
      </c>
      <c r="G25" s="16">
        <v>0</v>
      </c>
      <c r="H25" s="16">
        <v>111187.72</v>
      </c>
      <c r="I25" s="16">
        <v>16171</v>
      </c>
      <c r="J25" s="16">
        <v>2889</v>
      </c>
      <c r="K25" s="16">
        <v>14445</v>
      </c>
      <c r="L25" s="16">
        <v>14445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1416.5</v>
      </c>
      <c r="T25" s="16">
        <v>298</v>
      </c>
      <c r="U25" s="16">
        <v>0</v>
      </c>
      <c r="V25" s="16">
        <v>57780</v>
      </c>
      <c r="W25" s="16">
        <v>1100</v>
      </c>
      <c r="X25" s="16">
        <v>8667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391516.2</v>
      </c>
    </row>
    <row r="26" spans="1:31" x14ac:dyDescent="0.3">
      <c r="A26" s="6">
        <v>18</v>
      </c>
      <c r="B26" t="s">
        <v>101</v>
      </c>
      <c r="C26" t="s">
        <v>102</v>
      </c>
      <c r="D26" t="s">
        <v>63</v>
      </c>
      <c r="E26" s="16">
        <v>265378.65999999997</v>
      </c>
      <c r="F26" s="16">
        <v>85160.73</v>
      </c>
      <c r="G26" s="16">
        <v>4415.49</v>
      </c>
      <c r="H26" s="16">
        <v>185</v>
      </c>
      <c r="I26" s="16">
        <v>0</v>
      </c>
      <c r="J26" s="16">
        <v>4661.41</v>
      </c>
      <c r="K26" s="16">
        <v>23288.89</v>
      </c>
      <c r="L26" s="16">
        <v>23283.16</v>
      </c>
      <c r="M26" s="16">
        <v>0</v>
      </c>
      <c r="N26" s="16">
        <v>2496.5300000000002</v>
      </c>
      <c r="O26" s="16">
        <v>1332.19</v>
      </c>
      <c r="P26" s="16">
        <v>125</v>
      </c>
      <c r="Q26" s="16">
        <v>825.72</v>
      </c>
      <c r="R26" s="16">
        <v>4318</v>
      </c>
      <c r="S26" s="16">
        <v>24.09</v>
      </c>
      <c r="T26" s="16">
        <v>0</v>
      </c>
      <c r="U26" s="16">
        <v>657.95</v>
      </c>
      <c r="V26" s="16">
        <v>91951.78</v>
      </c>
      <c r="W26" s="16">
        <v>0</v>
      </c>
      <c r="X26" s="16">
        <v>811.19</v>
      </c>
      <c r="Y26" s="16">
        <v>1500</v>
      </c>
      <c r="Z26" s="16">
        <v>1696.2</v>
      </c>
      <c r="AA26" s="16">
        <v>135</v>
      </c>
      <c r="AB26" s="16">
        <v>0</v>
      </c>
      <c r="AC26" s="16">
        <v>0</v>
      </c>
      <c r="AD26" s="16">
        <v>0</v>
      </c>
      <c r="AE26" s="16">
        <v>512246.99</v>
      </c>
    </row>
    <row r="27" spans="1:31" x14ac:dyDescent="0.3">
      <c r="A27" s="6">
        <v>18</v>
      </c>
      <c r="B27" t="s">
        <v>101</v>
      </c>
      <c r="C27" t="s">
        <v>107</v>
      </c>
      <c r="D27" t="s">
        <v>108</v>
      </c>
      <c r="E27" s="16">
        <v>256136.37</v>
      </c>
      <c r="F27" s="16">
        <v>81074.03</v>
      </c>
      <c r="G27" s="16">
        <v>1013.5</v>
      </c>
      <c r="H27" s="16">
        <v>158132.39000000001</v>
      </c>
      <c r="I27" s="16">
        <v>1110</v>
      </c>
      <c r="J27" s="16">
        <v>5405.9</v>
      </c>
      <c r="K27" s="16">
        <v>27025.63</v>
      </c>
      <c r="L27" s="16">
        <v>27013.63</v>
      </c>
      <c r="M27" s="16">
        <v>0</v>
      </c>
      <c r="N27" s="16">
        <v>0</v>
      </c>
      <c r="O27" s="16">
        <v>3244.97</v>
      </c>
      <c r="P27" s="16">
        <v>0</v>
      </c>
      <c r="Q27" s="16">
        <v>232.86</v>
      </c>
      <c r="R27" s="16">
        <v>0</v>
      </c>
      <c r="S27" s="16">
        <v>2726.36</v>
      </c>
      <c r="T27" s="16">
        <v>0</v>
      </c>
      <c r="U27" s="16">
        <v>0</v>
      </c>
      <c r="V27" s="16">
        <v>104861.48</v>
      </c>
      <c r="W27" s="16">
        <v>0</v>
      </c>
      <c r="X27" s="16">
        <v>16139.5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684116.62</v>
      </c>
    </row>
    <row r="28" spans="1:31" x14ac:dyDescent="0.3">
      <c r="A28" s="6">
        <v>19</v>
      </c>
      <c r="B28" t="s">
        <v>109</v>
      </c>
      <c r="C28" t="s">
        <v>110</v>
      </c>
      <c r="D28" t="s">
        <v>15</v>
      </c>
      <c r="E28" s="16">
        <v>233820.6</v>
      </c>
      <c r="F28" s="16">
        <v>71716.72</v>
      </c>
      <c r="G28" s="16">
        <v>18896.13</v>
      </c>
      <c r="H28" s="16">
        <v>13438</v>
      </c>
      <c r="I28" s="16">
        <v>5.5</v>
      </c>
      <c r="J28" s="16">
        <v>3820.07</v>
      </c>
      <c r="K28" s="16">
        <v>19025.52</v>
      </c>
      <c r="L28" s="16">
        <v>18880.23</v>
      </c>
      <c r="M28" s="16">
        <v>1076.94</v>
      </c>
      <c r="N28" s="16">
        <v>1692.5</v>
      </c>
      <c r="O28" s="16">
        <v>11151.96</v>
      </c>
      <c r="P28" s="16">
        <v>0</v>
      </c>
      <c r="Q28" s="16">
        <v>1729.07</v>
      </c>
      <c r="R28" s="16">
        <v>1590</v>
      </c>
      <c r="S28" s="16">
        <v>697</v>
      </c>
      <c r="T28" s="16">
        <v>0</v>
      </c>
      <c r="U28" s="16">
        <v>2227.31</v>
      </c>
      <c r="V28" s="16">
        <v>72518.929999999993</v>
      </c>
      <c r="W28" s="16">
        <v>0</v>
      </c>
      <c r="X28" s="16">
        <v>6334.65</v>
      </c>
      <c r="Y28" s="16">
        <v>500</v>
      </c>
      <c r="Z28" s="16">
        <v>653.4</v>
      </c>
      <c r="AA28" s="16">
        <v>1245</v>
      </c>
      <c r="AB28" s="16">
        <v>0</v>
      </c>
      <c r="AC28" s="16">
        <v>0</v>
      </c>
      <c r="AD28" s="16">
        <v>0</v>
      </c>
      <c r="AE28" s="16">
        <v>481019.53</v>
      </c>
    </row>
    <row r="29" spans="1:31" x14ac:dyDescent="0.3">
      <c r="A29" s="6">
        <v>20</v>
      </c>
      <c r="B29" t="s">
        <v>112</v>
      </c>
      <c r="C29" t="s">
        <v>113</v>
      </c>
      <c r="D29" t="s">
        <v>15</v>
      </c>
      <c r="E29" s="16">
        <v>821814.29</v>
      </c>
      <c r="F29" s="16">
        <v>266805.46000000002</v>
      </c>
      <c r="G29" s="16">
        <v>127396.87</v>
      </c>
      <c r="H29" s="16">
        <v>110814.05</v>
      </c>
      <c r="I29" s="16">
        <v>331.5</v>
      </c>
      <c r="J29" s="16">
        <v>14483.31</v>
      </c>
      <c r="K29" s="16">
        <v>72360.990000000005</v>
      </c>
      <c r="L29" s="16">
        <v>72341.31</v>
      </c>
      <c r="M29" s="16">
        <v>0</v>
      </c>
      <c r="N29" s="16">
        <v>14415.1</v>
      </c>
      <c r="O29" s="16">
        <v>22169.62</v>
      </c>
      <c r="P29" s="16">
        <v>1106</v>
      </c>
      <c r="Q29" s="16">
        <v>7152.96</v>
      </c>
      <c r="R29" s="16">
        <v>9793.58</v>
      </c>
      <c r="S29" s="16">
        <v>1831.07</v>
      </c>
      <c r="T29" s="16">
        <v>0</v>
      </c>
      <c r="U29" s="16">
        <v>2360.35</v>
      </c>
      <c r="V29" s="16">
        <v>284266.86</v>
      </c>
      <c r="W29" s="16">
        <v>0</v>
      </c>
      <c r="X29" s="16">
        <v>13610.5</v>
      </c>
      <c r="Y29" s="16">
        <v>2549.58</v>
      </c>
      <c r="Z29" s="16">
        <v>0</v>
      </c>
      <c r="AA29" s="16">
        <v>0</v>
      </c>
      <c r="AB29" s="16">
        <v>0</v>
      </c>
      <c r="AC29" s="16">
        <v>0</v>
      </c>
      <c r="AD29" s="16">
        <v>3640</v>
      </c>
      <c r="AE29" s="16">
        <v>1849243.4</v>
      </c>
    </row>
    <row r="30" spans="1:31" x14ac:dyDescent="0.3">
      <c r="A30" s="6">
        <v>20</v>
      </c>
      <c r="B30" t="s">
        <v>112</v>
      </c>
      <c r="C30" t="s">
        <v>115</v>
      </c>
      <c r="D30" t="s">
        <v>116</v>
      </c>
      <c r="E30" s="16">
        <v>185540.34</v>
      </c>
      <c r="F30" s="16">
        <v>57964.19</v>
      </c>
      <c r="G30" s="16">
        <v>5898.84</v>
      </c>
      <c r="H30" s="16">
        <v>126169.03</v>
      </c>
      <c r="I30" s="16">
        <v>3387</v>
      </c>
      <c r="J30" s="16">
        <v>3871.71</v>
      </c>
      <c r="K30" s="16">
        <v>19314.66</v>
      </c>
      <c r="L30" s="16">
        <v>19282.439999999999</v>
      </c>
      <c r="M30" s="16">
        <v>0</v>
      </c>
      <c r="N30" s="16">
        <v>14.89</v>
      </c>
      <c r="O30" s="16">
        <v>10234.39</v>
      </c>
      <c r="P30" s="16">
        <v>0</v>
      </c>
      <c r="Q30" s="16">
        <v>461.43</v>
      </c>
      <c r="R30" s="16">
        <v>0</v>
      </c>
      <c r="S30" s="16">
        <v>1830.54</v>
      </c>
      <c r="T30" s="16">
        <v>0</v>
      </c>
      <c r="U30" s="16">
        <v>723.16</v>
      </c>
      <c r="V30" s="16">
        <v>70689.64</v>
      </c>
      <c r="W30" s="16">
        <v>0</v>
      </c>
      <c r="X30" s="16">
        <v>11501.68</v>
      </c>
      <c r="Y30" s="16">
        <v>0</v>
      </c>
      <c r="Z30" s="16">
        <v>0</v>
      </c>
      <c r="AA30" s="16">
        <v>20.02</v>
      </c>
      <c r="AB30" s="16">
        <v>0</v>
      </c>
      <c r="AC30" s="16">
        <v>0</v>
      </c>
      <c r="AD30" s="16">
        <v>0</v>
      </c>
      <c r="AE30" s="16">
        <v>516903.96</v>
      </c>
    </row>
    <row r="31" spans="1:31" x14ac:dyDescent="0.3">
      <c r="A31" s="6">
        <v>20</v>
      </c>
      <c r="B31" t="s">
        <v>112</v>
      </c>
      <c r="C31" t="s">
        <v>117</v>
      </c>
      <c r="D31" t="s">
        <v>118</v>
      </c>
      <c r="E31" s="16">
        <v>62320</v>
      </c>
      <c r="F31" s="16">
        <v>17957.38</v>
      </c>
      <c r="G31" s="16">
        <v>17202.47</v>
      </c>
      <c r="H31" s="16">
        <v>19672.560000000001</v>
      </c>
      <c r="I31" s="16">
        <v>0</v>
      </c>
      <c r="J31" s="16">
        <v>1209.1300000000001</v>
      </c>
      <c r="K31" s="16">
        <v>5965.7</v>
      </c>
      <c r="L31" s="16">
        <v>5978.42</v>
      </c>
      <c r="M31" s="16">
        <v>0</v>
      </c>
      <c r="N31" s="16">
        <v>434.63</v>
      </c>
      <c r="O31" s="16">
        <v>5816.72</v>
      </c>
      <c r="P31" s="16">
        <v>0</v>
      </c>
      <c r="Q31" s="16">
        <v>795.41</v>
      </c>
      <c r="R31" s="16">
        <v>0</v>
      </c>
      <c r="S31" s="16">
        <v>417.92</v>
      </c>
      <c r="T31" s="16">
        <v>0</v>
      </c>
      <c r="U31" s="16">
        <v>300</v>
      </c>
      <c r="V31" s="16">
        <v>19586.27</v>
      </c>
      <c r="W31" s="16">
        <v>1299.1400000000001</v>
      </c>
      <c r="X31" s="16">
        <v>3569.27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162525.01999999999</v>
      </c>
    </row>
    <row r="32" spans="1:31" x14ac:dyDescent="0.3">
      <c r="A32" s="6">
        <v>20</v>
      </c>
      <c r="B32" t="s">
        <v>112</v>
      </c>
      <c r="C32" t="s">
        <v>119</v>
      </c>
      <c r="D32" t="s">
        <v>120</v>
      </c>
      <c r="E32" s="16">
        <v>24593.25</v>
      </c>
      <c r="F32" s="16">
        <v>6952.71</v>
      </c>
      <c r="G32" s="16">
        <v>7456</v>
      </c>
      <c r="H32" s="16">
        <v>14366</v>
      </c>
      <c r="I32" s="16">
        <v>0</v>
      </c>
      <c r="J32" s="16">
        <v>466.72</v>
      </c>
      <c r="K32" s="16">
        <v>2333.59</v>
      </c>
      <c r="L32" s="16">
        <v>2329.56</v>
      </c>
      <c r="M32" s="16">
        <v>0</v>
      </c>
      <c r="N32" s="16">
        <v>0</v>
      </c>
      <c r="O32" s="16">
        <v>2820.06</v>
      </c>
      <c r="P32" s="16">
        <v>0</v>
      </c>
      <c r="Q32" s="16">
        <v>0</v>
      </c>
      <c r="R32" s="16">
        <v>0</v>
      </c>
      <c r="S32" s="16">
        <v>189.16</v>
      </c>
      <c r="T32" s="16">
        <v>0</v>
      </c>
      <c r="U32" s="16">
        <v>0</v>
      </c>
      <c r="V32" s="16">
        <v>8155.13</v>
      </c>
      <c r="W32" s="16">
        <v>0</v>
      </c>
      <c r="X32" s="16">
        <v>1392.53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71054.710000000006</v>
      </c>
    </row>
    <row r="33" spans="1:31" x14ac:dyDescent="0.3">
      <c r="A33" s="6">
        <v>21</v>
      </c>
      <c r="B33" t="s">
        <v>125</v>
      </c>
      <c r="C33" t="s">
        <v>126</v>
      </c>
      <c r="D33" t="s">
        <v>15</v>
      </c>
      <c r="E33" s="16">
        <v>120459.59</v>
      </c>
      <c r="F33" s="16">
        <v>37089.89</v>
      </c>
      <c r="G33" s="16">
        <v>250</v>
      </c>
      <c r="H33" s="16">
        <v>3552</v>
      </c>
      <c r="I33" s="16">
        <v>20</v>
      </c>
      <c r="J33" s="16">
        <v>2171.9899999999998</v>
      </c>
      <c r="K33" s="16">
        <v>9964.06</v>
      </c>
      <c r="L33" s="16">
        <v>9949.07</v>
      </c>
      <c r="M33" s="16">
        <v>0</v>
      </c>
      <c r="N33" s="16">
        <v>4821</v>
      </c>
      <c r="O33" s="16">
        <v>4326.21</v>
      </c>
      <c r="P33" s="16">
        <v>0</v>
      </c>
      <c r="Q33" s="16">
        <v>750</v>
      </c>
      <c r="R33" s="16">
        <v>1228</v>
      </c>
      <c r="S33" s="16">
        <v>201.96</v>
      </c>
      <c r="T33" s="16">
        <v>0</v>
      </c>
      <c r="U33" s="16">
        <v>0</v>
      </c>
      <c r="V33" s="16">
        <v>36333.089999999997</v>
      </c>
      <c r="W33" s="16">
        <v>0</v>
      </c>
      <c r="X33" s="16">
        <v>2243.4</v>
      </c>
      <c r="Y33" s="16">
        <v>0</v>
      </c>
      <c r="Z33" s="16">
        <v>582.78</v>
      </c>
      <c r="AA33" s="16">
        <v>0</v>
      </c>
      <c r="AB33" s="16">
        <v>0</v>
      </c>
      <c r="AC33" s="16">
        <v>0</v>
      </c>
      <c r="AD33" s="16">
        <v>0</v>
      </c>
      <c r="AE33" s="16">
        <v>233943.03</v>
      </c>
    </row>
    <row r="34" spans="1:31" x14ac:dyDescent="0.3">
      <c r="A34" s="6">
        <v>22</v>
      </c>
      <c r="B34" t="s">
        <v>129</v>
      </c>
      <c r="C34" t="s">
        <v>130</v>
      </c>
      <c r="D34" t="s">
        <v>15</v>
      </c>
      <c r="E34" s="16">
        <v>382965.28</v>
      </c>
      <c r="F34" s="16">
        <v>122734.08</v>
      </c>
      <c r="G34" s="16">
        <v>847</v>
      </c>
      <c r="H34" s="16">
        <v>25742.44</v>
      </c>
      <c r="I34" s="16">
        <v>2</v>
      </c>
      <c r="J34" s="16">
        <v>6347</v>
      </c>
      <c r="K34" s="16">
        <v>31678.49</v>
      </c>
      <c r="L34" s="16">
        <v>31666.99</v>
      </c>
      <c r="M34" s="16">
        <v>0</v>
      </c>
      <c r="N34" s="16">
        <v>6572.84</v>
      </c>
      <c r="O34" s="16">
        <v>4226.3</v>
      </c>
      <c r="P34" s="16">
        <v>300</v>
      </c>
      <c r="Q34" s="16">
        <v>350</v>
      </c>
      <c r="R34" s="16">
        <v>0</v>
      </c>
      <c r="S34" s="16">
        <v>1282.3599999999999</v>
      </c>
      <c r="T34" s="16">
        <v>0</v>
      </c>
      <c r="U34" s="16">
        <v>0</v>
      </c>
      <c r="V34" s="16">
        <v>120533.56</v>
      </c>
      <c r="W34" s="16">
        <v>0</v>
      </c>
      <c r="X34" s="16">
        <v>10452.450000000001</v>
      </c>
      <c r="Y34" s="16">
        <v>500</v>
      </c>
      <c r="Z34" s="16">
        <v>0</v>
      </c>
      <c r="AA34" s="16">
        <v>5295</v>
      </c>
      <c r="AB34" s="16">
        <v>0</v>
      </c>
      <c r="AC34" s="16">
        <v>0</v>
      </c>
      <c r="AD34" s="16">
        <v>5432.38</v>
      </c>
      <c r="AE34" s="16">
        <v>756928.17</v>
      </c>
    </row>
    <row r="35" spans="1:31" x14ac:dyDescent="0.3">
      <c r="A35" s="6">
        <v>23</v>
      </c>
      <c r="B35" t="s">
        <v>137</v>
      </c>
      <c r="C35" t="s">
        <v>138</v>
      </c>
      <c r="D35" t="s">
        <v>15</v>
      </c>
      <c r="E35" s="16">
        <v>104437.18</v>
      </c>
      <c r="F35" s="16">
        <v>28694.9</v>
      </c>
      <c r="G35" s="16">
        <v>4016.76</v>
      </c>
      <c r="H35" s="16">
        <v>19070.62</v>
      </c>
      <c r="I35" s="16">
        <v>2364.5</v>
      </c>
      <c r="J35" s="16">
        <v>1456.39</v>
      </c>
      <c r="K35" s="16">
        <v>7259.08</v>
      </c>
      <c r="L35" s="16">
        <v>7255.07</v>
      </c>
      <c r="M35" s="16">
        <v>0</v>
      </c>
      <c r="N35" s="16">
        <v>100</v>
      </c>
      <c r="O35" s="16">
        <v>2943.67</v>
      </c>
      <c r="P35" s="16">
        <v>0</v>
      </c>
      <c r="Q35" s="16">
        <v>400</v>
      </c>
      <c r="R35" s="16">
        <v>490.88</v>
      </c>
      <c r="S35" s="16">
        <v>444</v>
      </c>
      <c r="T35" s="16">
        <v>0</v>
      </c>
      <c r="U35" s="16">
        <v>0</v>
      </c>
      <c r="V35" s="16">
        <v>26189.18</v>
      </c>
      <c r="W35" s="16">
        <v>0</v>
      </c>
      <c r="X35" s="16">
        <v>2860.19</v>
      </c>
      <c r="Y35" s="16">
        <v>0</v>
      </c>
      <c r="Z35" s="16">
        <v>250.8</v>
      </c>
      <c r="AA35" s="16">
        <v>1030.45</v>
      </c>
      <c r="AB35" s="16">
        <v>0</v>
      </c>
      <c r="AC35" s="16">
        <v>0</v>
      </c>
      <c r="AD35" s="16">
        <v>0</v>
      </c>
      <c r="AE35" s="16">
        <v>209263.67</v>
      </c>
    </row>
    <row r="36" spans="1:31" x14ac:dyDescent="0.3">
      <c r="A36" s="6">
        <v>23</v>
      </c>
      <c r="B36" t="s">
        <v>137</v>
      </c>
      <c r="C36" t="s">
        <v>139</v>
      </c>
      <c r="D36" t="s">
        <v>140</v>
      </c>
      <c r="E36" s="16">
        <v>14852.25</v>
      </c>
      <c r="F36" s="16">
        <v>4660.79</v>
      </c>
      <c r="G36" s="16">
        <v>0</v>
      </c>
      <c r="H36" s="16">
        <v>7557.5</v>
      </c>
      <c r="I36" s="16">
        <v>0</v>
      </c>
      <c r="J36" s="16">
        <v>310.72000000000003</v>
      </c>
      <c r="K36" s="16">
        <v>1553.59</v>
      </c>
      <c r="L36" s="16">
        <v>1553.6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172.5</v>
      </c>
      <c r="T36" s="16">
        <v>0</v>
      </c>
      <c r="U36" s="16">
        <v>0</v>
      </c>
      <c r="V36" s="16">
        <v>6183</v>
      </c>
      <c r="W36" s="16">
        <v>0</v>
      </c>
      <c r="X36" s="16">
        <v>927.16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37771.11</v>
      </c>
    </row>
    <row r="37" spans="1:31" x14ac:dyDescent="0.3">
      <c r="A37" s="6">
        <v>24</v>
      </c>
      <c r="B37" t="s">
        <v>141</v>
      </c>
      <c r="C37" t="s">
        <v>142</v>
      </c>
      <c r="D37" t="s">
        <v>63</v>
      </c>
      <c r="E37" s="16">
        <v>80846.69</v>
      </c>
      <c r="F37" s="16">
        <v>23486.89</v>
      </c>
      <c r="G37" s="16">
        <v>26212.82</v>
      </c>
      <c r="H37" s="16">
        <v>5475</v>
      </c>
      <c r="I37" s="16">
        <v>0</v>
      </c>
      <c r="J37" s="16">
        <v>1187.8499999999999</v>
      </c>
      <c r="K37" s="16">
        <v>5927.96</v>
      </c>
      <c r="L37" s="16">
        <v>5907.45</v>
      </c>
      <c r="M37" s="16">
        <v>1000</v>
      </c>
      <c r="N37" s="16">
        <v>100</v>
      </c>
      <c r="O37" s="16">
        <v>5149.2299999999996</v>
      </c>
      <c r="P37" s="16">
        <v>0</v>
      </c>
      <c r="Q37" s="16">
        <v>50</v>
      </c>
      <c r="R37" s="16">
        <v>519</v>
      </c>
      <c r="S37" s="16">
        <v>148.46</v>
      </c>
      <c r="T37" s="16">
        <v>0</v>
      </c>
      <c r="U37" s="16">
        <v>0</v>
      </c>
      <c r="V37" s="16">
        <v>21275</v>
      </c>
      <c r="W37" s="16">
        <v>0</v>
      </c>
      <c r="X37" s="16">
        <v>1943.75</v>
      </c>
      <c r="Y37" s="16">
        <v>0</v>
      </c>
      <c r="Z37" s="16">
        <v>511.5</v>
      </c>
      <c r="AA37" s="16">
        <v>0</v>
      </c>
      <c r="AB37" s="16">
        <v>0</v>
      </c>
      <c r="AC37" s="16">
        <v>0</v>
      </c>
      <c r="AD37" s="16">
        <v>0</v>
      </c>
      <c r="AE37" s="16">
        <v>179741.6</v>
      </c>
    </row>
    <row r="38" spans="1:31" x14ac:dyDescent="0.3">
      <c r="A38" s="6">
        <v>25</v>
      </c>
      <c r="B38" t="s">
        <v>144</v>
      </c>
      <c r="C38" t="s">
        <v>145</v>
      </c>
      <c r="D38" t="s">
        <v>15</v>
      </c>
      <c r="E38" s="16">
        <v>153060.46</v>
      </c>
      <c r="F38" s="16">
        <v>47383.92</v>
      </c>
      <c r="G38" s="16">
        <v>1860.59</v>
      </c>
      <c r="H38" s="16">
        <v>29433</v>
      </c>
      <c r="I38" s="16">
        <v>25</v>
      </c>
      <c r="J38" s="16">
        <v>2459.11</v>
      </c>
      <c r="K38" s="16">
        <v>12295</v>
      </c>
      <c r="L38" s="16">
        <v>12281.86</v>
      </c>
      <c r="M38" s="16">
        <v>0</v>
      </c>
      <c r="N38" s="16">
        <v>4457.55</v>
      </c>
      <c r="O38" s="16">
        <v>3179.46</v>
      </c>
      <c r="P38" s="16">
        <v>0</v>
      </c>
      <c r="Q38" s="16">
        <v>350</v>
      </c>
      <c r="R38" s="16">
        <v>895</v>
      </c>
      <c r="S38" s="16">
        <v>813.12</v>
      </c>
      <c r="T38" s="16">
        <v>0</v>
      </c>
      <c r="U38" s="16">
        <v>0</v>
      </c>
      <c r="V38" s="16">
        <v>45457.64</v>
      </c>
      <c r="W38" s="16">
        <v>0</v>
      </c>
      <c r="X38" s="16">
        <v>4631.91</v>
      </c>
      <c r="Y38" s="16">
        <v>0</v>
      </c>
      <c r="Z38" s="16">
        <v>0</v>
      </c>
      <c r="AA38" s="16">
        <v>1805</v>
      </c>
      <c r="AB38" s="16">
        <v>0</v>
      </c>
      <c r="AC38" s="16">
        <v>0</v>
      </c>
      <c r="AD38" s="16">
        <v>1750</v>
      </c>
      <c r="AE38" s="16">
        <v>322138.62</v>
      </c>
    </row>
    <row r="39" spans="1:31" x14ac:dyDescent="0.3">
      <c r="A39" s="6">
        <v>26</v>
      </c>
      <c r="B39" t="s">
        <v>148</v>
      </c>
      <c r="C39" t="s">
        <v>149</v>
      </c>
      <c r="D39" t="s">
        <v>15</v>
      </c>
      <c r="E39" s="16">
        <v>265908.05</v>
      </c>
      <c r="F39" s="16">
        <v>80108.41</v>
      </c>
      <c r="G39" s="16">
        <v>6108</v>
      </c>
      <c r="H39" s="16">
        <v>35360.769999999997</v>
      </c>
      <c r="I39" s="16">
        <v>0</v>
      </c>
      <c r="J39" s="16">
        <v>4211.96</v>
      </c>
      <c r="K39" s="16">
        <v>21054.03</v>
      </c>
      <c r="L39" s="16">
        <v>21043.8</v>
      </c>
      <c r="M39" s="16">
        <v>500</v>
      </c>
      <c r="N39" s="16">
        <v>2721.45</v>
      </c>
      <c r="O39" s="16">
        <v>4453.72</v>
      </c>
      <c r="P39" s="16">
        <v>0</v>
      </c>
      <c r="Q39" s="16">
        <v>450</v>
      </c>
      <c r="R39" s="16">
        <v>1685.08</v>
      </c>
      <c r="S39" s="16">
        <v>1354.99</v>
      </c>
      <c r="T39" s="16">
        <v>3654</v>
      </c>
      <c r="U39" s="16">
        <v>0</v>
      </c>
      <c r="V39" s="16">
        <v>82813.97</v>
      </c>
      <c r="W39" s="16">
        <v>0</v>
      </c>
      <c r="X39" s="16">
        <v>7531.78</v>
      </c>
      <c r="Y39" s="16">
        <v>0</v>
      </c>
      <c r="Z39" s="16">
        <v>940.5</v>
      </c>
      <c r="AA39" s="16">
        <v>2847.8</v>
      </c>
      <c r="AB39" s="16">
        <v>0</v>
      </c>
      <c r="AC39" s="16">
        <v>0</v>
      </c>
      <c r="AD39" s="16">
        <v>0</v>
      </c>
      <c r="AE39" s="16">
        <v>542748.31000000006</v>
      </c>
    </row>
    <row r="40" spans="1:31" x14ac:dyDescent="0.3">
      <c r="A40" s="6">
        <v>27</v>
      </c>
      <c r="B40" t="s">
        <v>152</v>
      </c>
      <c r="C40" t="s">
        <v>153</v>
      </c>
      <c r="D40" t="s">
        <v>15</v>
      </c>
      <c r="E40" s="16">
        <v>182607.74</v>
      </c>
      <c r="F40" s="16">
        <v>58618.91</v>
      </c>
      <c r="G40" s="16">
        <v>1549.5</v>
      </c>
      <c r="H40" s="16">
        <v>0</v>
      </c>
      <c r="I40" s="16">
        <v>0</v>
      </c>
      <c r="J40" s="16">
        <v>3223.95</v>
      </c>
      <c r="K40" s="16">
        <v>16112.89</v>
      </c>
      <c r="L40" s="16">
        <v>16096.62</v>
      </c>
      <c r="M40" s="16">
        <v>0</v>
      </c>
      <c r="N40" s="16">
        <v>2530.34</v>
      </c>
      <c r="O40" s="16">
        <v>4099.3100000000004</v>
      </c>
      <c r="P40" s="16">
        <v>357.5</v>
      </c>
      <c r="Q40" s="16">
        <v>700</v>
      </c>
      <c r="R40" s="16">
        <v>2860</v>
      </c>
      <c r="S40" s="16">
        <v>44.15</v>
      </c>
      <c r="T40" s="16">
        <v>0</v>
      </c>
      <c r="U40" s="16">
        <v>200</v>
      </c>
      <c r="V40" s="16">
        <v>62572.19</v>
      </c>
      <c r="W40" s="16">
        <v>0</v>
      </c>
      <c r="X40" s="16">
        <v>932.53</v>
      </c>
      <c r="Y40" s="16">
        <v>1537.44</v>
      </c>
      <c r="Z40" s="16">
        <v>1849.32</v>
      </c>
      <c r="AA40" s="16">
        <v>4805</v>
      </c>
      <c r="AB40" s="16">
        <v>0</v>
      </c>
      <c r="AC40" s="16">
        <v>0</v>
      </c>
      <c r="AD40" s="16">
        <v>0</v>
      </c>
      <c r="AE40" s="16">
        <v>360697.39</v>
      </c>
    </row>
    <row r="41" spans="1:31" x14ac:dyDescent="0.3">
      <c r="A41" s="6">
        <v>27</v>
      </c>
      <c r="B41" t="s">
        <v>152</v>
      </c>
      <c r="C41" t="s">
        <v>158</v>
      </c>
      <c r="D41" t="s">
        <v>159</v>
      </c>
      <c r="E41" s="16">
        <v>112034.76</v>
      </c>
      <c r="F41" s="16">
        <v>35155.17</v>
      </c>
      <c r="G41" s="16">
        <v>1128</v>
      </c>
      <c r="H41" s="16">
        <v>60674.49</v>
      </c>
      <c r="I41" s="16">
        <v>35</v>
      </c>
      <c r="J41" s="16">
        <v>2344.52</v>
      </c>
      <c r="K41" s="16">
        <v>11730.01</v>
      </c>
      <c r="L41" s="16">
        <v>11595.84</v>
      </c>
      <c r="M41" s="16">
        <v>0</v>
      </c>
      <c r="N41" s="16">
        <v>0</v>
      </c>
      <c r="O41" s="16">
        <v>5</v>
      </c>
      <c r="P41" s="16">
        <v>0</v>
      </c>
      <c r="Q41" s="16">
        <v>0</v>
      </c>
      <c r="R41" s="16">
        <v>0</v>
      </c>
      <c r="S41" s="16">
        <v>1045.19</v>
      </c>
      <c r="T41" s="16">
        <v>1500</v>
      </c>
      <c r="U41" s="16">
        <v>0</v>
      </c>
      <c r="V41" s="16">
        <v>45407.48</v>
      </c>
      <c r="W41" s="16">
        <v>0</v>
      </c>
      <c r="X41" s="16">
        <v>6961.74</v>
      </c>
      <c r="Y41" s="16">
        <v>0</v>
      </c>
      <c r="Z41" s="16">
        <v>0</v>
      </c>
      <c r="AA41" s="16">
        <v>1330</v>
      </c>
      <c r="AB41" s="16">
        <v>0</v>
      </c>
      <c r="AC41" s="16">
        <v>0</v>
      </c>
      <c r="AD41" s="16">
        <v>0</v>
      </c>
      <c r="AE41" s="16">
        <v>290947.19</v>
      </c>
    </row>
    <row r="42" spans="1:31" x14ac:dyDescent="0.3">
      <c r="A42" s="6">
        <v>27</v>
      </c>
      <c r="B42" t="s">
        <v>152</v>
      </c>
      <c r="C42" t="s">
        <v>160</v>
      </c>
      <c r="D42" t="s">
        <v>161</v>
      </c>
      <c r="E42" s="16">
        <v>31057.3</v>
      </c>
      <c r="F42" s="16">
        <v>8477.0400000000009</v>
      </c>
      <c r="G42" s="16">
        <v>600</v>
      </c>
      <c r="H42" s="16">
        <v>9194.5</v>
      </c>
      <c r="I42" s="16">
        <v>0</v>
      </c>
      <c r="J42" s="16">
        <v>565.09</v>
      </c>
      <c r="K42" s="16">
        <v>2828.69</v>
      </c>
      <c r="L42" s="16">
        <v>2825.69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181.02</v>
      </c>
      <c r="T42" s="16">
        <v>0</v>
      </c>
      <c r="U42" s="16">
        <v>0</v>
      </c>
      <c r="V42" s="16">
        <v>10002.52</v>
      </c>
      <c r="W42" s="16">
        <v>0</v>
      </c>
      <c r="X42" s="16">
        <v>1685.41</v>
      </c>
      <c r="Y42" s="16">
        <v>0</v>
      </c>
      <c r="Z42" s="16">
        <v>0</v>
      </c>
      <c r="AA42" s="16">
        <v>1635</v>
      </c>
      <c r="AB42" s="16">
        <v>0</v>
      </c>
      <c r="AC42" s="16">
        <v>0</v>
      </c>
      <c r="AD42" s="16">
        <v>0</v>
      </c>
      <c r="AE42" s="16">
        <v>69052.259999999995</v>
      </c>
    </row>
    <row r="43" spans="1:31" x14ac:dyDescent="0.3">
      <c r="A43" s="6">
        <v>28</v>
      </c>
      <c r="B43" t="s">
        <v>162</v>
      </c>
      <c r="C43" t="s">
        <v>163</v>
      </c>
      <c r="D43" t="s">
        <v>15</v>
      </c>
      <c r="E43" s="16">
        <v>167333.51</v>
      </c>
      <c r="F43" s="16">
        <v>50576.25</v>
      </c>
      <c r="G43" s="16">
        <v>13944.71</v>
      </c>
      <c r="H43" s="16">
        <v>21432.52</v>
      </c>
      <c r="I43" s="16">
        <v>2364.5</v>
      </c>
      <c r="J43" s="16">
        <v>2623.87</v>
      </c>
      <c r="K43" s="16">
        <v>13124.32</v>
      </c>
      <c r="L43" s="16">
        <v>13070.32</v>
      </c>
      <c r="M43" s="16">
        <v>0</v>
      </c>
      <c r="N43" s="16">
        <v>4632.7299999999996</v>
      </c>
      <c r="O43" s="16">
        <v>2263.48</v>
      </c>
      <c r="P43" s="16">
        <v>655</v>
      </c>
      <c r="Q43" s="16">
        <v>1055.8599999999999</v>
      </c>
      <c r="R43" s="16">
        <v>1143</v>
      </c>
      <c r="S43" s="16">
        <v>701.63</v>
      </c>
      <c r="T43" s="16">
        <v>160</v>
      </c>
      <c r="U43" s="16">
        <v>0</v>
      </c>
      <c r="V43" s="16">
        <v>51257.440000000002</v>
      </c>
      <c r="W43" s="16">
        <v>0</v>
      </c>
      <c r="X43" s="16">
        <v>4350.07</v>
      </c>
      <c r="Y43" s="16">
        <v>750</v>
      </c>
      <c r="Z43" s="16">
        <v>0</v>
      </c>
      <c r="AA43" s="16">
        <v>2130</v>
      </c>
      <c r="AB43" s="16">
        <v>0</v>
      </c>
      <c r="AC43" s="16">
        <v>0</v>
      </c>
      <c r="AD43" s="16">
        <v>0</v>
      </c>
      <c r="AE43" s="16">
        <v>353569.2</v>
      </c>
    </row>
    <row r="44" spans="1:31" x14ac:dyDescent="0.3">
      <c r="A44" s="6">
        <v>29</v>
      </c>
      <c r="B44" t="s">
        <v>167</v>
      </c>
      <c r="C44" t="s">
        <v>168</v>
      </c>
      <c r="D44" t="s">
        <v>15</v>
      </c>
      <c r="E44" s="16">
        <v>995093.29</v>
      </c>
      <c r="F44" s="16">
        <v>300548.11</v>
      </c>
      <c r="G44" s="16">
        <v>56827</v>
      </c>
      <c r="H44" s="16">
        <v>49685</v>
      </c>
      <c r="I44" s="16">
        <v>0</v>
      </c>
      <c r="J44" s="16">
        <v>15894.16</v>
      </c>
      <c r="K44" s="16">
        <v>79438.78</v>
      </c>
      <c r="L44" s="16">
        <v>79346.009999999995</v>
      </c>
      <c r="M44" s="16">
        <v>615</v>
      </c>
      <c r="N44" s="16">
        <v>15275.75</v>
      </c>
      <c r="O44" s="16">
        <v>39057.06</v>
      </c>
      <c r="P44" s="16">
        <v>900</v>
      </c>
      <c r="Q44" s="16">
        <v>2142.42</v>
      </c>
      <c r="R44" s="16">
        <v>12231.82</v>
      </c>
      <c r="S44" s="16">
        <v>1242.31</v>
      </c>
      <c r="T44" s="16">
        <v>364.5</v>
      </c>
      <c r="U44" s="16">
        <v>3481.49</v>
      </c>
      <c r="V44" s="16">
        <v>309949.43</v>
      </c>
      <c r="W44" s="16">
        <v>0</v>
      </c>
      <c r="X44" s="16">
        <v>10422.780000000001</v>
      </c>
      <c r="Y44" s="16">
        <v>2090.6999999999998</v>
      </c>
      <c r="Z44" s="16">
        <v>907.5</v>
      </c>
      <c r="AA44" s="16">
        <v>0</v>
      </c>
      <c r="AB44" s="16">
        <v>0</v>
      </c>
      <c r="AC44" s="16">
        <v>0</v>
      </c>
      <c r="AD44" s="16">
        <v>2505</v>
      </c>
      <c r="AE44" s="16">
        <v>1978018.1</v>
      </c>
    </row>
    <row r="45" spans="1:31" x14ac:dyDescent="0.3">
      <c r="A45" s="6">
        <v>29</v>
      </c>
      <c r="B45" t="s">
        <v>167</v>
      </c>
      <c r="C45" t="s">
        <v>180</v>
      </c>
      <c r="D45" t="s">
        <v>181</v>
      </c>
      <c r="E45" s="16">
        <v>216713.53</v>
      </c>
      <c r="F45" s="16">
        <v>72699.350000000006</v>
      </c>
      <c r="G45" s="16">
        <v>15067</v>
      </c>
      <c r="H45" s="16">
        <v>194719.98</v>
      </c>
      <c r="I45" s="16">
        <v>381.5</v>
      </c>
      <c r="J45" s="16">
        <v>4673.8500000000004</v>
      </c>
      <c r="K45" s="16">
        <v>24237.21</v>
      </c>
      <c r="L45" s="16">
        <v>24371.200000000001</v>
      </c>
      <c r="M45" s="16">
        <v>200</v>
      </c>
      <c r="N45" s="16">
        <v>4179.09</v>
      </c>
      <c r="O45" s="16">
        <v>50</v>
      </c>
      <c r="P45" s="16">
        <v>0</v>
      </c>
      <c r="Q45" s="16">
        <v>0</v>
      </c>
      <c r="R45" s="16">
        <v>0</v>
      </c>
      <c r="S45" s="16">
        <v>6775.15</v>
      </c>
      <c r="T45" s="16">
        <v>12980</v>
      </c>
      <c r="U45" s="16">
        <v>0</v>
      </c>
      <c r="V45" s="16">
        <v>93875.73</v>
      </c>
      <c r="W45" s="16">
        <v>2715</v>
      </c>
      <c r="X45" s="16">
        <v>14483.3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688121.88</v>
      </c>
    </row>
    <row r="46" spans="1:31" x14ac:dyDescent="0.3">
      <c r="A46" s="6">
        <v>29</v>
      </c>
      <c r="B46" t="s">
        <v>167</v>
      </c>
      <c r="C46" t="s">
        <v>182</v>
      </c>
      <c r="D46" t="s">
        <v>183</v>
      </c>
      <c r="E46" s="16">
        <v>99155.58</v>
      </c>
      <c r="F46" s="16">
        <v>33325.300000000003</v>
      </c>
      <c r="G46" s="16">
        <v>0</v>
      </c>
      <c r="H46" s="16">
        <v>35580.18</v>
      </c>
      <c r="I46" s="16">
        <v>0</v>
      </c>
      <c r="J46" s="16">
        <v>2220.41</v>
      </c>
      <c r="K46" s="16">
        <v>11102</v>
      </c>
      <c r="L46" s="16">
        <v>11100.02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1179</v>
      </c>
      <c r="T46" s="16">
        <v>304.5</v>
      </c>
      <c r="U46" s="16">
        <v>0</v>
      </c>
      <c r="V46" s="16">
        <v>44044</v>
      </c>
      <c r="W46" s="16">
        <v>0</v>
      </c>
      <c r="X46" s="16">
        <v>6651.2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244662.19</v>
      </c>
    </row>
    <row r="47" spans="1:31" x14ac:dyDescent="0.3">
      <c r="A47" s="6">
        <v>29</v>
      </c>
      <c r="B47" t="s">
        <v>167</v>
      </c>
      <c r="C47" t="s">
        <v>184</v>
      </c>
      <c r="D47" t="s">
        <v>185</v>
      </c>
      <c r="E47" s="16">
        <v>147154.44</v>
      </c>
      <c r="F47" s="16">
        <v>48114.78</v>
      </c>
      <c r="G47" s="16">
        <v>0</v>
      </c>
      <c r="H47" s="16">
        <v>116579.34</v>
      </c>
      <c r="I47" s="16">
        <v>288</v>
      </c>
      <c r="J47" s="16">
        <v>3209.31</v>
      </c>
      <c r="K47" s="16">
        <v>16038.81</v>
      </c>
      <c r="L47" s="16">
        <v>16030.78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2095.75</v>
      </c>
      <c r="T47" s="16">
        <v>964.43</v>
      </c>
      <c r="U47" s="16">
        <v>0</v>
      </c>
      <c r="V47" s="16">
        <v>63580.19</v>
      </c>
      <c r="W47" s="16">
        <v>3160</v>
      </c>
      <c r="X47" s="16">
        <v>9596.0400000000009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426811.87</v>
      </c>
    </row>
    <row r="48" spans="1:31" x14ac:dyDescent="0.3">
      <c r="A48" s="6">
        <v>30</v>
      </c>
      <c r="B48" t="s">
        <v>186</v>
      </c>
      <c r="C48" t="s">
        <v>187</v>
      </c>
      <c r="D48" t="s">
        <v>15</v>
      </c>
      <c r="E48" s="16">
        <v>370804.34</v>
      </c>
      <c r="F48" s="16">
        <v>112497.36</v>
      </c>
      <c r="G48" s="16">
        <v>11846</v>
      </c>
      <c r="H48" s="16">
        <v>12945.13</v>
      </c>
      <c r="I48" s="16">
        <v>2415</v>
      </c>
      <c r="J48" s="16">
        <v>5795.23</v>
      </c>
      <c r="K48" s="16">
        <v>28906.83</v>
      </c>
      <c r="L48" s="16">
        <v>28991.17</v>
      </c>
      <c r="M48" s="16">
        <v>500</v>
      </c>
      <c r="N48" s="16">
        <v>8830.91</v>
      </c>
      <c r="O48" s="16">
        <v>12942.62</v>
      </c>
      <c r="P48" s="16">
        <v>0</v>
      </c>
      <c r="Q48" s="16">
        <v>1727.86</v>
      </c>
      <c r="R48" s="16">
        <v>2863</v>
      </c>
      <c r="S48" s="16">
        <v>723.41</v>
      </c>
      <c r="T48" s="16">
        <v>22043.37</v>
      </c>
      <c r="U48" s="16">
        <v>900</v>
      </c>
      <c r="V48" s="16">
        <v>109718.41</v>
      </c>
      <c r="W48" s="16">
        <v>1945</v>
      </c>
      <c r="X48" s="16">
        <v>8579.7800000000007</v>
      </c>
      <c r="Y48" s="16">
        <v>0</v>
      </c>
      <c r="Z48" s="16">
        <v>145.19999999999999</v>
      </c>
      <c r="AA48" s="16">
        <v>5</v>
      </c>
      <c r="AB48" s="16">
        <v>0</v>
      </c>
      <c r="AC48" s="16">
        <v>0</v>
      </c>
      <c r="AD48" s="16">
        <v>0</v>
      </c>
      <c r="AE48" s="16">
        <v>745125.62</v>
      </c>
    </row>
    <row r="49" spans="1:31" x14ac:dyDescent="0.3">
      <c r="A49" s="6">
        <v>31</v>
      </c>
      <c r="B49" t="s">
        <v>192</v>
      </c>
      <c r="C49" t="s">
        <v>193</v>
      </c>
      <c r="D49" t="s">
        <v>15</v>
      </c>
      <c r="E49" s="16">
        <v>146846.07</v>
      </c>
      <c r="F49" s="16">
        <v>43756.37</v>
      </c>
      <c r="G49" s="16">
        <v>603.22</v>
      </c>
      <c r="H49" s="16">
        <v>20055.84</v>
      </c>
      <c r="I49" s="16">
        <v>6.5</v>
      </c>
      <c r="J49" s="16">
        <v>2254.61</v>
      </c>
      <c r="K49" s="16">
        <v>11269.75</v>
      </c>
      <c r="L49" s="16">
        <v>11266.81</v>
      </c>
      <c r="M49" s="16">
        <v>0</v>
      </c>
      <c r="N49" s="16">
        <v>7194.99</v>
      </c>
      <c r="O49" s="16">
        <v>1718.73</v>
      </c>
      <c r="P49" s="16">
        <v>100</v>
      </c>
      <c r="Q49" s="16">
        <v>250</v>
      </c>
      <c r="R49" s="16">
        <v>1185</v>
      </c>
      <c r="S49" s="16">
        <v>374.72</v>
      </c>
      <c r="T49" s="16">
        <v>0</v>
      </c>
      <c r="U49" s="16">
        <v>0</v>
      </c>
      <c r="V49" s="16">
        <v>42334.85</v>
      </c>
      <c r="W49" s="16">
        <v>0</v>
      </c>
      <c r="X49" s="16">
        <v>3139.77</v>
      </c>
      <c r="Y49" s="16">
        <v>0</v>
      </c>
      <c r="Z49" s="16">
        <v>0</v>
      </c>
      <c r="AA49" s="16">
        <v>2140</v>
      </c>
      <c r="AB49" s="16">
        <v>0</v>
      </c>
      <c r="AC49" s="16">
        <v>0</v>
      </c>
      <c r="AD49" s="16">
        <v>0</v>
      </c>
      <c r="AE49" s="16">
        <v>294497.23</v>
      </c>
    </row>
    <row r="50" spans="1:31" x14ac:dyDescent="0.3">
      <c r="A50" s="6">
        <v>32</v>
      </c>
      <c r="B50" t="s">
        <v>197</v>
      </c>
      <c r="C50" t="s">
        <v>733</v>
      </c>
      <c r="D50" t="s">
        <v>15</v>
      </c>
      <c r="E50" s="16">
        <v>519810.58</v>
      </c>
      <c r="F50" s="16">
        <v>156526.07999999999</v>
      </c>
      <c r="G50" s="16">
        <v>5181.51</v>
      </c>
      <c r="H50" s="16">
        <v>2523.61</v>
      </c>
      <c r="I50" s="16">
        <v>0</v>
      </c>
      <c r="J50" s="16">
        <v>8441.7199999999993</v>
      </c>
      <c r="K50" s="16">
        <v>42198.41</v>
      </c>
      <c r="L50" s="16">
        <v>42188.37</v>
      </c>
      <c r="M50" s="16">
        <v>0</v>
      </c>
      <c r="N50" s="16">
        <v>228.5</v>
      </c>
      <c r="O50" s="16">
        <v>33660.22</v>
      </c>
      <c r="P50" s="16">
        <v>1019.34</v>
      </c>
      <c r="Q50" s="16">
        <v>1900</v>
      </c>
      <c r="R50" s="16">
        <v>6777.86</v>
      </c>
      <c r="S50" s="16">
        <v>335.06</v>
      </c>
      <c r="T50" s="16">
        <v>0</v>
      </c>
      <c r="U50" s="16">
        <v>0</v>
      </c>
      <c r="V50" s="16">
        <v>164836.5</v>
      </c>
      <c r="W50" s="16">
        <v>0</v>
      </c>
      <c r="X50" s="16">
        <v>4698.16</v>
      </c>
      <c r="Y50" s="16">
        <v>0</v>
      </c>
      <c r="Z50" s="16">
        <v>0</v>
      </c>
      <c r="AA50" s="16">
        <v>1245</v>
      </c>
      <c r="AB50" s="16">
        <v>0</v>
      </c>
      <c r="AC50" s="16">
        <v>0</v>
      </c>
      <c r="AD50" s="16">
        <v>0</v>
      </c>
      <c r="AE50" s="16">
        <v>991570.92</v>
      </c>
    </row>
    <row r="51" spans="1:31" x14ac:dyDescent="0.3">
      <c r="A51" s="6">
        <v>32</v>
      </c>
      <c r="B51" t="s">
        <v>197</v>
      </c>
      <c r="C51" t="s">
        <v>200</v>
      </c>
      <c r="D51" t="s">
        <v>201</v>
      </c>
      <c r="E51" s="16">
        <v>59881.25</v>
      </c>
      <c r="F51" s="16">
        <v>20757.72</v>
      </c>
      <c r="G51" s="16">
        <v>1255</v>
      </c>
      <c r="H51" s="16">
        <v>40250.1</v>
      </c>
      <c r="I51" s="16">
        <v>0</v>
      </c>
      <c r="J51" s="16">
        <v>1383.69</v>
      </c>
      <c r="K51" s="16">
        <v>6918.49</v>
      </c>
      <c r="L51" s="16">
        <v>6904.49</v>
      </c>
      <c r="M51" s="16">
        <v>0</v>
      </c>
      <c r="N51" s="16">
        <v>0</v>
      </c>
      <c r="O51" s="16">
        <v>496.35</v>
      </c>
      <c r="P51" s="16">
        <v>0</v>
      </c>
      <c r="Q51" s="16">
        <v>0</v>
      </c>
      <c r="R51" s="16">
        <v>0</v>
      </c>
      <c r="S51" s="16">
        <v>614.08000000000004</v>
      </c>
      <c r="T51" s="16">
        <v>1200</v>
      </c>
      <c r="U51" s="16">
        <v>0</v>
      </c>
      <c r="V51" s="16">
        <v>26104.5</v>
      </c>
      <c r="W51" s="16">
        <v>680</v>
      </c>
      <c r="X51" s="16">
        <v>4119.09</v>
      </c>
      <c r="Y51" s="16">
        <v>0</v>
      </c>
      <c r="Z51" s="16">
        <v>0</v>
      </c>
      <c r="AA51" s="16">
        <v>35</v>
      </c>
      <c r="AB51" s="16">
        <v>0</v>
      </c>
      <c r="AC51" s="16">
        <v>0</v>
      </c>
      <c r="AD51" s="16">
        <v>0</v>
      </c>
      <c r="AE51" s="16">
        <v>170599.76</v>
      </c>
    </row>
    <row r="52" spans="1:31" x14ac:dyDescent="0.3">
      <c r="A52" s="6">
        <v>32</v>
      </c>
      <c r="B52" t="s">
        <v>197</v>
      </c>
      <c r="C52" t="s">
        <v>202</v>
      </c>
      <c r="D52" t="s">
        <v>203</v>
      </c>
      <c r="E52" s="16">
        <v>35212.17</v>
      </c>
      <c r="F52" s="16">
        <v>12118.04</v>
      </c>
      <c r="G52" s="16">
        <v>47</v>
      </c>
      <c r="H52" s="16">
        <v>27581.5</v>
      </c>
      <c r="I52" s="16">
        <v>0</v>
      </c>
      <c r="J52" s="16">
        <v>808.78</v>
      </c>
      <c r="K52" s="16">
        <v>4044.9</v>
      </c>
      <c r="L52" s="16">
        <v>4034.57</v>
      </c>
      <c r="M52" s="16">
        <v>0</v>
      </c>
      <c r="N52" s="16">
        <v>90</v>
      </c>
      <c r="O52" s="16">
        <v>0</v>
      </c>
      <c r="P52" s="16">
        <v>0</v>
      </c>
      <c r="Q52" s="16">
        <v>0</v>
      </c>
      <c r="R52" s="16">
        <v>0</v>
      </c>
      <c r="S52" s="16">
        <v>332.5</v>
      </c>
      <c r="T52" s="16">
        <v>1200</v>
      </c>
      <c r="U52" s="16">
        <v>0</v>
      </c>
      <c r="V52" s="16">
        <v>14160</v>
      </c>
      <c r="W52" s="16">
        <v>0</v>
      </c>
      <c r="X52" s="16">
        <v>2374.65</v>
      </c>
      <c r="Y52" s="16">
        <v>0</v>
      </c>
      <c r="Z52" s="16">
        <v>0</v>
      </c>
      <c r="AA52" s="16">
        <v>65</v>
      </c>
      <c r="AB52" s="16">
        <v>0</v>
      </c>
      <c r="AC52" s="16">
        <v>0</v>
      </c>
      <c r="AD52" s="16">
        <v>0</v>
      </c>
      <c r="AE52" s="16">
        <v>102069.1</v>
      </c>
    </row>
    <row r="53" spans="1:31" x14ac:dyDescent="0.3">
      <c r="A53" s="6">
        <v>33</v>
      </c>
      <c r="B53" t="s">
        <v>204</v>
      </c>
      <c r="C53" t="s">
        <v>637</v>
      </c>
      <c r="D53" t="s">
        <v>63</v>
      </c>
      <c r="E53" s="16">
        <v>388371.07</v>
      </c>
      <c r="F53" s="16">
        <v>126635.93</v>
      </c>
      <c r="G53" s="16">
        <v>47964.5</v>
      </c>
      <c r="H53" s="16">
        <v>72129.009999999995</v>
      </c>
      <c r="I53" s="16">
        <v>1330</v>
      </c>
      <c r="J53" s="16">
        <v>6568.51</v>
      </c>
      <c r="K53" s="16">
        <v>32836.199999999997</v>
      </c>
      <c r="L53" s="16">
        <v>32803.79</v>
      </c>
      <c r="M53" s="16">
        <v>2000</v>
      </c>
      <c r="N53" s="16">
        <v>10693.67</v>
      </c>
      <c r="O53" s="16">
        <v>9367.73</v>
      </c>
      <c r="P53" s="16">
        <v>600</v>
      </c>
      <c r="Q53" s="16">
        <v>2650</v>
      </c>
      <c r="R53" s="16">
        <v>2299.09</v>
      </c>
      <c r="S53" s="16">
        <v>1786.96</v>
      </c>
      <c r="T53" s="16">
        <v>17925</v>
      </c>
      <c r="U53" s="16">
        <v>1500</v>
      </c>
      <c r="V53" s="16">
        <v>127339.95</v>
      </c>
      <c r="W53" s="16">
        <v>1950</v>
      </c>
      <c r="X53" s="16">
        <v>12654.24</v>
      </c>
      <c r="Y53" s="16">
        <v>1254.08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900659.72</v>
      </c>
    </row>
    <row r="54" spans="1:31" x14ac:dyDescent="0.3">
      <c r="A54" s="6">
        <v>33</v>
      </c>
      <c r="B54" t="s">
        <v>204</v>
      </c>
      <c r="C54" t="s">
        <v>207</v>
      </c>
      <c r="D54" t="s">
        <v>208</v>
      </c>
      <c r="E54" s="16">
        <v>2859.5</v>
      </c>
      <c r="F54" s="16">
        <v>1017.7</v>
      </c>
      <c r="G54" s="16">
        <v>0</v>
      </c>
      <c r="H54" s="16">
        <v>0</v>
      </c>
      <c r="I54" s="16">
        <v>0</v>
      </c>
      <c r="J54" s="16">
        <v>68.849999999999994</v>
      </c>
      <c r="K54" s="16">
        <v>344.23</v>
      </c>
      <c r="L54" s="16">
        <v>344.23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5.95</v>
      </c>
      <c r="T54" s="16">
        <v>0</v>
      </c>
      <c r="U54" s="16">
        <v>0</v>
      </c>
      <c r="V54" s="16">
        <v>1430.05</v>
      </c>
      <c r="W54" s="16">
        <v>0</v>
      </c>
      <c r="X54" s="16">
        <v>206.54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6277.05</v>
      </c>
    </row>
    <row r="55" spans="1:31" x14ac:dyDescent="0.3">
      <c r="A55" s="6">
        <v>34</v>
      </c>
      <c r="B55" t="s">
        <v>209</v>
      </c>
      <c r="C55" t="s">
        <v>210</v>
      </c>
      <c r="D55" t="s">
        <v>15</v>
      </c>
      <c r="E55" s="16">
        <v>457801.2</v>
      </c>
      <c r="F55" s="16">
        <v>145979.56</v>
      </c>
      <c r="G55" s="16">
        <v>1421</v>
      </c>
      <c r="H55" s="16">
        <v>57440</v>
      </c>
      <c r="I55" s="16">
        <v>822.5</v>
      </c>
      <c r="J55" s="16">
        <v>7811.07</v>
      </c>
      <c r="K55" s="16">
        <v>39019.61</v>
      </c>
      <c r="L55" s="16">
        <v>38981.589999999997</v>
      </c>
      <c r="M55" s="16">
        <v>0</v>
      </c>
      <c r="N55" s="16">
        <v>27325.57</v>
      </c>
      <c r="O55" s="16">
        <v>1485.04</v>
      </c>
      <c r="P55" s="16">
        <v>400</v>
      </c>
      <c r="Q55" s="16">
        <v>150</v>
      </c>
      <c r="R55" s="16">
        <v>4702.58</v>
      </c>
      <c r="S55" s="16">
        <v>913.8</v>
      </c>
      <c r="T55" s="16">
        <v>0</v>
      </c>
      <c r="U55" s="16">
        <v>3221.25</v>
      </c>
      <c r="V55" s="16">
        <v>152520.98000000001</v>
      </c>
      <c r="W55" s="16">
        <v>0</v>
      </c>
      <c r="X55" s="16">
        <v>9038.43</v>
      </c>
      <c r="Y55" s="16">
        <v>0</v>
      </c>
      <c r="Z55" s="16">
        <v>0</v>
      </c>
      <c r="AA55" s="16">
        <v>6525</v>
      </c>
      <c r="AB55" s="16">
        <v>0</v>
      </c>
      <c r="AC55" s="16">
        <v>0</v>
      </c>
      <c r="AD55" s="16">
        <v>0</v>
      </c>
      <c r="AE55" s="16">
        <v>955559.17</v>
      </c>
    </row>
    <row r="56" spans="1:31" x14ac:dyDescent="0.3">
      <c r="A56" s="6">
        <v>35</v>
      </c>
      <c r="B56" t="s">
        <v>218</v>
      </c>
      <c r="C56" t="s">
        <v>219</v>
      </c>
      <c r="D56" t="s">
        <v>15</v>
      </c>
      <c r="E56" s="16">
        <v>224803.42</v>
      </c>
      <c r="F56" s="16">
        <v>72477.990000000005</v>
      </c>
      <c r="G56" s="16">
        <v>83099.039999999994</v>
      </c>
      <c r="H56" s="16">
        <v>63651.79</v>
      </c>
      <c r="I56" s="16">
        <v>29051.98</v>
      </c>
      <c r="J56" s="16">
        <v>3803.71</v>
      </c>
      <c r="K56" s="16">
        <v>18982.47</v>
      </c>
      <c r="L56" s="16">
        <v>18943.53</v>
      </c>
      <c r="M56" s="16">
        <v>0</v>
      </c>
      <c r="N56" s="16">
        <v>0</v>
      </c>
      <c r="O56" s="16">
        <v>15199.59</v>
      </c>
      <c r="P56" s="16">
        <v>100</v>
      </c>
      <c r="Q56" s="16">
        <v>161</v>
      </c>
      <c r="R56" s="16">
        <v>1616.95</v>
      </c>
      <c r="S56" s="16">
        <v>733.15</v>
      </c>
      <c r="T56" s="16">
        <v>21.5</v>
      </c>
      <c r="U56" s="16">
        <v>0</v>
      </c>
      <c r="V56" s="16">
        <v>72684.7</v>
      </c>
      <c r="W56" s="16">
        <v>0</v>
      </c>
      <c r="X56" s="16">
        <v>6427.91</v>
      </c>
      <c r="Y56" s="16">
        <v>0</v>
      </c>
      <c r="Z56" s="16">
        <v>363</v>
      </c>
      <c r="AA56" s="16">
        <v>2345</v>
      </c>
      <c r="AB56" s="16">
        <v>0</v>
      </c>
      <c r="AC56" s="16">
        <v>0</v>
      </c>
      <c r="AD56" s="16">
        <v>0</v>
      </c>
      <c r="AE56" s="16">
        <v>614466.73</v>
      </c>
    </row>
    <row r="57" spans="1:31" x14ac:dyDescent="0.3">
      <c r="A57" s="6">
        <v>36</v>
      </c>
      <c r="B57" t="s">
        <v>222</v>
      </c>
      <c r="C57" t="s">
        <v>223</v>
      </c>
      <c r="D57" t="s">
        <v>15</v>
      </c>
      <c r="E57" s="16">
        <v>50526.35</v>
      </c>
      <c r="F57" s="16">
        <v>11717.47</v>
      </c>
      <c r="G57" s="16">
        <v>4271.5</v>
      </c>
      <c r="H57" s="16">
        <v>0</v>
      </c>
      <c r="I57" s="16">
        <v>0</v>
      </c>
      <c r="J57" s="16">
        <v>587.91</v>
      </c>
      <c r="K57" s="16">
        <v>2930.61</v>
      </c>
      <c r="L57" s="16">
        <v>2929.61</v>
      </c>
      <c r="M57" s="16">
        <v>0</v>
      </c>
      <c r="N57" s="16">
        <v>6426.13</v>
      </c>
      <c r="O57" s="16">
        <v>7525.1</v>
      </c>
      <c r="P57" s="16">
        <v>200</v>
      </c>
      <c r="Q57" s="16">
        <v>1281.43</v>
      </c>
      <c r="R57" s="16">
        <v>0</v>
      </c>
      <c r="S57" s="16">
        <v>1</v>
      </c>
      <c r="T57" s="16">
        <v>0</v>
      </c>
      <c r="U57" s="16">
        <v>1647.27</v>
      </c>
      <c r="V57" s="16">
        <v>11848.27</v>
      </c>
      <c r="W57" s="16">
        <v>0</v>
      </c>
      <c r="X57" s="16">
        <v>1327.78</v>
      </c>
      <c r="Y57" s="16">
        <v>2945</v>
      </c>
      <c r="Z57" s="16">
        <v>0</v>
      </c>
      <c r="AA57" s="16">
        <v>0</v>
      </c>
      <c r="AB57" s="16">
        <v>0</v>
      </c>
      <c r="AC57" s="16">
        <v>0</v>
      </c>
      <c r="AD57" s="16">
        <v>145</v>
      </c>
      <c r="AE57" s="16">
        <v>106310.43</v>
      </c>
    </row>
    <row r="58" spans="1:31" x14ac:dyDescent="0.3">
      <c r="A58" s="6">
        <v>36</v>
      </c>
      <c r="B58" t="s">
        <v>222</v>
      </c>
      <c r="C58" t="s">
        <v>224</v>
      </c>
      <c r="D58" t="s">
        <v>23</v>
      </c>
      <c r="E58" s="16">
        <v>235367.94</v>
      </c>
      <c r="F58" s="16">
        <v>76176.63</v>
      </c>
      <c r="G58" s="16">
        <v>200</v>
      </c>
      <c r="H58" s="16">
        <v>28744.93</v>
      </c>
      <c r="I58" s="16">
        <v>34313.120000000003</v>
      </c>
      <c r="J58" s="16">
        <v>3882.84</v>
      </c>
      <c r="K58" s="16">
        <v>19384.169999999998</v>
      </c>
      <c r="L58" s="16">
        <v>19380.169999999998</v>
      </c>
      <c r="M58" s="16">
        <v>0</v>
      </c>
      <c r="N58" s="16">
        <v>3595.42</v>
      </c>
      <c r="O58" s="16">
        <v>100</v>
      </c>
      <c r="P58" s="16">
        <v>0</v>
      </c>
      <c r="Q58" s="16">
        <v>350</v>
      </c>
      <c r="R58" s="16">
        <v>1172</v>
      </c>
      <c r="S58" s="16">
        <v>1167.47</v>
      </c>
      <c r="T58" s="16">
        <v>0</v>
      </c>
      <c r="U58" s="16">
        <v>0</v>
      </c>
      <c r="V58" s="16">
        <v>67186.78</v>
      </c>
      <c r="W58" s="16">
        <v>2845</v>
      </c>
      <c r="X58" s="16">
        <v>8072.48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4017</v>
      </c>
      <c r="AE58" s="16">
        <v>505955.94</v>
      </c>
    </row>
    <row r="59" spans="1:31" x14ac:dyDescent="0.3">
      <c r="A59" s="6">
        <v>36</v>
      </c>
      <c r="B59" t="s">
        <v>222</v>
      </c>
      <c r="C59" t="s">
        <v>225</v>
      </c>
      <c r="D59" t="s">
        <v>32</v>
      </c>
      <c r="E59" s="16">
        <v>37485</v>
      </c>
      <c r="F59" s="16">
        <v>9903.33</v>
      </c>
      <c r="G59" s="16">
        <v>735.5</v>
      </c>
      <c r="H59" s="16">
        <v>0</v>
      </c>
      <c r="I59" s="16">
        <v>0</v>
      </c>
      <c r="J59" s="16">
        <v>495.18</v>
      </c>
      <c r="K59" s="16">
        <v>2475.83</v>
      </c>
      <c r="L59" s="16">
        <v>2450.83</v>
      </c>
      <c r="M59" s="16">
        <v>0</v>
      </c>
      <c r="N59" s="16">
        <v>100</v>
      </c>
      <c r="O59" s="16">
        <v>5686.28</v>
      </c>
      <c r="P59" s="16">
        <v>0</v>
      </c>
      <c r="Q59" s="16">
        <v>0</v>
      </c>
      <c r="R59" s="16">
        <v>0</v>
      </c>
      <c r="S59" s="16">
        <v>32.549999999999997</v>
      </c>
      <c r="T59" s="16">
        <v>0</v>
      </c>
      <c r="U59" s="16">
        <v>0</v>
      </c>
      <c r="V59" s="16">
        <v>9902.36</v>
      </c>
      <c r="W59" s="16">
        <v>0</v>
      </c>
      <c r="X59" s="16">
        <v>429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69695.86</v>
      </c>
    </row>
    <row r="60" spans="1:31" x14ac:dyDescent="0.3">
      <c r="A60" s="6">
        <v>37</v>
      </c>
      <c r="B60" t="s">
        <v>227</v>
      </c>
      <c r="C60" t="s">
        <v>228</v>
      </c>
      <c r="D60" t="s">
        <v>15</v>
      </c>
      <c r="E60" s="16">
        <v>160494.39999999999</v>
      </c>
      <c r="F60" s="16">
        <v>46668.7</v>
      </c>
      <c r="G60" s="16">
        <v>8045</v>
      </c>
      <c r="H60" s="16">
        <v>7285.5</v>
      </c>
      <c r="I60" s="16">
        <v>852.5</v>
      </c>
      <c r="J60" s="16">
        <v>2408.0500000000002</v>
      </c>
      <c r="K60" s="16">
        <v>12055.6</v>
      </c>
      <c r="L60" s="16">
        <v>12000.09</v>
      </c>
      <c r="M60" s="16">
        <v>0</v>
      </c>
      <c r="N60" s="16">
        <v>3719.69</v>
      </c>
      <c r="O60" s="16">
        <v>5373.38</v>
      </c>
      <c r="P60" s="16">
        <v>300</v>
      </c>
      <c r="Q60" s="16">
        <v>1385</v>
      </c>
      <c r="R60" s="16">
        <v>1274.8599999999999</v>
      </c>
      <c r="S60" s="16">
        <v>424.51</v>
      </c>
      <c r="T60" s="16">
        <v>301.5</v>
      </c>
      <c r="U60" s="16">
        <v>0</v>
      </c>
      <c r="V60" s="16">
        <v>45412.87</v>
      </c>
      <c r="W60" s="16">
        <v>0</v>
      </c>
      <c r="X60" s="16">
        <v>3281.43</v>
      </c>
      <c r="Y60" s="16">
        <v>0</v>
      </c>
      <c r="Z60" s="16">
        <v>181.5</v>
      </c>
      <c r="AA60" s="16">
        <v>2940</v>
      </c>
      <c r="AB60" s="16">
        <v>0</v>
      </c>
      <c r="AC60" s="16">
        <v>0</v>
      </c>
      <c r="AD60" s="16">
        <v>0</v>
      </c>
      <c r="AE60" s="16">
        <v>314404.57</v>
      </c>
    </row>
    <row r="61" spans="1:31" x14ac:dyDescent="0.3">
      <c r="A61" s="6">
        <v>38</v>
      </c>
      <c r="B61" t="s">
        <v>232</v>
      </c>
      <c r="C61" t="s">
        <v>233</v>
      </c>
      <c r="D61" t="s">
        <v>15</v>
      </c>
      <c r="E61" s="16">
        <v>58101.63</v>
      </c>
      <c r="F61" s="16">
        <v>16242.45</v>
      </c>
      <c r="G61" s="16">
        <v>12177.65</v>
      </c>
      <c r="H61" s="16">
        <v>75.5</v>
      </c>
      <c r="I61" s="16">
        <v>0</v>
      </c>
      <c r="J61" s="16">
        <v>840.87</v>
      </c>
      <c r="K61" s="16">
        <v>4222.74</v>
      </c>
      <c r="L61" s="16">
        <v>4200.74</v>
      </c>
      <c r="M61" s="16">
        <v>0</v>
      </c>
      <c r="N61" s="16">
        <v>3217.2</v>
      </c>
      <c r="O61" s="16">
        <v>1711.17</v>
      </c>
      <c r="P61" s="16">
        <v>100</v>
      </c>
      <c r="Q61" s="16">
        <v>650</v>
      </c>
      <c r="R61" s="16">
        <v>589.57000000000005</v>
      </c>
      <c r="S61" s="16">
        <v>32.96</v>
      </c>
      <c r="T61" s="16">
        <v>0</v>
      </c>
      <c r="U61" s="16">
        <v>0</v>
      </c>
      <c r="V61" s="16">
        <v>16550.71</v>
      </c>
      <c r="W61" s="16">
        <v>0</v>
      </c>
      <c r="X61" s="16">
        <v>703.35</v>
      </c>
      <c r="Y61" s="16">
        <v>2444.59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121861.13</v>
      </c>
    </row>
    <row r="62" spans="1:31" x14ac:dyDescent="0.3">
      <c r="A62" s="6">
        <v>38</v>
      </c>
      <c r="B62" t="s">
        <v>232</v>
      </c>
      <c r="C62" t="s">
        <v>236</v>
      </c>
      <c r="D62" t="s">
        <v>237</v>
      </c>
      <c r="E62" s="16">
        <v>40001.5</v>
      </c>
      <c r="F62" s="16">
        <v>14715</v>
      </c>
      <c r="G62" s="16">
        <v>0</v>
      </c>
      <c r="H62" s="16">
        <v>19058.62</v>
      </c>
      <c r="I62" s="16">
        <v>0</v>
      </c>
      <c r="J62" s="16">
        <v>981</v>
      </c>
      <c r="K62" s="16">
        <v>4905</v>
      </c>
      <c r="L62" s="16">
        <v>4905</v>
      </c>
      <c r="M62" s="16">
        <v>500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501</v>
      </c>
      <c r="T62" s="16">
        <v>0</v>
      </c>
      <c r="U62" s="16">
        <v>0</v>
      </c>
      <c r="V62" s="16">
        <v>19620</v>
      </c>
      <c r="W62" s="16">
        <v>290</v>
      </c>
      <c r="X62" s="16">
        <v>2943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108420.12</v>
      </c>
    </row>
    <row r="63" spans="1:31" x14ac:dyDescent="0.3">
      <c r="A63" s="6">
        <v>39</v>
      </c>
      <c r="B63" t="s">
        <v>238</v>
      </c>
      <c r="C63" t="s">
        <v>239</v>
      </c>
      <c r="D63" t="s">
        <v>15</v>
      </c>
      <c r="E63" s="16">
        <v>190409.41</v>
      </c>
      <c r="F63" s="16">
        <v>57143.3</v>
      </c>
      <c r="G63" s="16">
        <v>2196</v>
      </c>
      <c r="H63" s="16">
        <v>11661</v>
      </c>
      <c r="I63" s="16">
        <v>54750</v>
      </c>
      <c r="J63" s="16">
        <v>2961.31</v>
      </c>
      <c r="K63" s="16">
        <v>14769.44</v>
      </c>
      <c r="L63" s="16">
        <v>14757.44</v>
      </c>
      <c r="M63" s="16">
        <v>0</v>
      </c>
      <c r="N63" s="16">
        <v>9326.4599999999991</v>
      </c>
      <c r="O63" s="16">
        <v>5487.44</v>
      </c>
      <c r="P63" s="16">
        <v>1013.33</v>
      </c>
      <c r="Q63" s="16">
        <v>1218.57</v>
      </c>
      <c r="R63" s="16">
        <v>1236</v>
      </c>
      <c r="S63" s="16">
        <v>595.99</v>
      </c>
      <c r="T63" s="16">
        <v>0</v>
      </c>
      <c r="U63" s="16">
        <v>923.23</v>
      </c>
      <c r="V63" s="16">
        <v>55173.98</v>
      </c>
      <c r="W63" s="16">
        <v>1230</v>
      </c>
      <c r="X63" s="16">
        <v>5033.78</v>
      </c>
      <c r="Y63" s="16">
        <v>250</v>
      </c>
      <c r="Z63" s="16">
        <v>399.3</v>
      </c>
      <c r="AA63" s="16">
        <v>1840</v>
      </c>
      <c r="AB63" s="16">
        <v>0</v>
      </c>
      <c r="AC63" s="16">
        <v>0</v>
      </c>
      <c r="AD63" s="16">
        <v>0</v>
      </c>
      <c r="AE63" s="16">
        <v>432375.98</v>
      </c>
    </row>
    <row r="64" spans="1:31" x14ac:dyDescent="0.3">
      <c r="A64" s="6">
        <v>40</v>
      </c>
      <c r="B64" t="s">
        <v>241</v>
      </c>
      <c r="C64" t="s">
        <v>242</v>
      </c>
      <c r="D64" t="s">
        <v>15</v>
      </c>
      <c r="E64" s="16">
        <v>115125.29</v>
      </c>
      <c r="F64" s="16">
        <v>32324.44</v>
      </c>
      <c r="G64" s="16">
        <v>19512</v>
      </c>
      <c r="H64" s="16">
        <v>3730.5</v>
      </c>
      <c r="I64" s="16">
        <v>0</v>
      </c>
      <c r="J64" s="16">
        <v>1662.89</v>
      </c>
      <c r="K64" s="16">
        <v>8314.3700000000008</v>
      </c>
      <c r="L64" s="16">
        <v>8289.3799999999992</v>
      </c>
      <c r="M64" s="16">
        <v>0</v>
      </c>
      <c r="N64" s="16">
        <v>1959.75</v>
      </c>
      <c r="O64" s="16">
        <v>4145.3</v>
      </c>
      <c r="P64" s="16">
        <v>500</v>
      </c>
      <c r="Q64" s="16">
        <v>650</v>
      </c>
      <c r="R64" s="16">
        <v>1020</v>
      </c>
      <c r="S64" s="16">
        <v>121.94</v>
      </c>
      <c r="T64" s="16">
        <v>0</v>
      </c>
      <c r="U64" s="16">
        <v>0</v>
      </c>
      <c r="V64" s="16">
        <v>31928.400000000001</v>
      </c>
      <c r="W64" s="16">
        <v>0</v>
      </c>
      <c r="X64" s="16">
        <v>1770.55</v>
      </c>
      <c r="Y64" s="16">
        <v>750</v>
      </c>
      <c r="Z64" s="16">
        <v>0</v>
      </c>
      <c r="AA64" s="16">
        <v>1415</v>
      </c>
      <c r="AB64" s="16">
        <v>0</v>
      </c>
      <c r="AC64" s="16">
        <v>0</v>
      </c>
      <c r="AD64" s="16">
        <v>0</v>
      </c>
      <c r="AE64" s="16">
        <v>233219.8</v>
      </c>
    </row>
    <row r="65" spans="1:31" x14ac:dyDescent="0.3">
      <c r="A65" s="6">
        <v>41</v>
      </c>
      <c r="B65" t="s">
        <v>245</v>
      </c>
      <c r="C65" t="s">
        <v>246</v>
      </c>
      <c r="D65" t="s">
        <v>15</v>
      </c>
      <c r="E65" s="16">
        <v>494433.18</v>
      </c>
      <c r="F65" s="16">
        <v>157599.71</v>
      </c>
      <c r="G65" s="16">
        <v>7929.44</v>
      </c>
      <c r="H65" s="16">
        <v>350</v>
      </c>
      <c r="I65" s="16">
        <v>0</v>
      </c>
      <c r="J65" s="16">
        <v>8699.26</v>
      </c>
      <c r="K65" s="16">
        <v>43430.97</v>
      </c>
      <c r="L65" s="16">
        <v>43347.73</v>
      </c>
      <c r="M65" s="16">
        <v>140</v>
      </c>
      <c r="N65" s="16">
        <v>6862.02</v>
      </c>
      <c r="O65" s="16">
        <v>9276.86</v>
      </c>
      <c r="P65" s="16">
        <v>662.95</v>
      </c>
      <c r="Q65" s="16">
        <v>2221.5300000000002</v>
      </c>
      <c r="R65" s="16">
        <v>7025</v>
      </c>
      <c r="S65" s="16">
        <v>254.73</v>
      </c>
      <c r="T65" s="16">
        <v>0</v>
      </c>
      <c r="U65" s="16">
        <v>577.5</v>
      </c>
      <c r="V65" s="16">
        <v>163489.34</v>
      </c>
      <c r="W65" s="16">
        <v>0</v>
      </c>
      <c r="X65" s="16">
        <v>4306.66</v>
      </c>
      <c r="Y65" s="16">
        <v>2623.22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953230.09</v>
      </c>
    </row>
    <row r="66" spans="1:31" x14ac:dyDescent="0.3">
      <c r="A66" s="6">
        <v>41</v>
      </c>
      <c r="B66" t="s">
        <v>245</v>
      </c>
      <c r="C66" t="s">
        <v>253</v>
      </c>
      <c r="D66" t="s">
        <v>254</v>
      </c>
      <c r="E66" s="16">
        <v>149026.39000000001</v>
      </c>
      <c r="F66" s="16">
        <v>43684.13</v>
      </c>
      <c r="G66" s="16">
        <v>13813.5</v>
      </c>
      <c r="H66" s="16">
        <v>44139.8</v>
      </c>
      <c r="I66" s="16">
        <v>1405</v>
      </c>
      <c r="J66" s="16">
        <v>2912.43</v>
      </c>
      <c r="K66" s="16">
        <v>14561.91</v>
      </c>
      <c r="L66" s="16">
        <v>14561.91</v>
      </c>
      <c r="M66" s="16">
        <v>500</v>
      </c>
      <c r="N66" s="16">
        <v>2880.23</v>
      </c>
      <c r="O66" s="16">
        <v>7256.05</v>
      </c>
      <c r="P66" s="16">
        <v>0</v>
      </c>
      <c r="Q66" s="16">
        <v>0</v>
      </c>
      <c r="R66" s="16">
        <v>0</v>
      </c>
      <c r="S66" s="16">
        <v>1218.9100000000001</v>
      </c>
      <c r="T66" s="16">
        <v>16800</v>
      </c>
      <c r="U66" s="16">
        <v>0</v>
      </c>
      <c r="V66" s="16">
        <v>47558.400000000001</v>
      </c>
      <c r="W66" s="16">
        <v>0</v>
      </c>
      <c r="X66" s="16">
        <v>8691.36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369010.01</v>
      </c>
    </row>
    <row r="67" spans="1:31" x14ac:dyDescent="0.3">
      <c r="A67" s="6">
        <v>41</v>
      </c>
      <c r="B67" t="s">
        <v>245</v>
      </c>
      <c r="C67" t="s">
        <v>255</v>
      </c>
      <c r="D67" t="s">
        <v>256</v>
      </c>
      <c r="E67" s="16">
        <v>168071.46</v>
      </c>
      <c r="F67" s="16">
        <v>45185.120000000003</v>
      </c>
      <c r="G67" s="16">
        <v>11484.51</v>
      </c>
      <c r="H67" s="16">
        <v>42154.84</v>
      </c>
      <c r="I67" s="16">
        <v>0</v>
      </c>
      <c r="J67" s="16">
        <v>3015.04</v>
      </c>
      <c r="K67" s="16">
        <v>15058.46</v>
      </c>
      <c r="L67" s="16">
        <v>15040.09</v>
      </c>
      <c r="M67" s="16">
        <v>0</v>
      </c>
      <c r="N67" s="16">
        <v>7441.19</v>
      </c>
      <c r="O67" s="16">
        <v>3760.16</v>
      </c>
      <c r="P67" s="16">
        <v>0</v>
      </c>
      <c r="Q67" s="16">
        <v>0</v>
      </c>
      <c r="R67" s="16">
        <v>0</v>
      </c>
      <c r="S67" s="16">
        <v>1345.09</v>
      </c>
      <c r="T67" s="16">
        <v>4840</v>
      </c>
      <c r="U67" s="16">
        <v>0</v>
      </c>
      <c r="V67" s="16">
        <v>39547.599999999999</v>
      </c>
      <c r="W67" s="16">
        <v>6920</v>
      </c>
      <c r="X67" s="16">
        <v>8985.16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372848.72</v>
      </c>
    </row>
    <row r="68" spans="1:31" x14ac:dyDescent="0.3">
      <c r="A68" s="6">
        <v>42</v>
      </c>
      <c r="B68" t="s">
        <v>259</v>
      </c>
      <c r="C68" t="s">
        <v>260</v>
      </c>
      <c r="D68" t="s">
        <v>15</v>
      </c>
      <c r="E68" s="16">
        <v>301349.58</v>
      </c>
      <c r="F68" s="16">
        <v>85763.25</v>
      </c>
      <c r="G68" s="16">
        <v>15627.7</v>
      </c>
      <c r="H68" s="16">
        <v>37702.400000000001</v>
      </c>
      <c r="I68" s="16">
        <v>10</v>
      </c>
      <c r="J68" s="16">
        <v>4451.95</v>
      </c>
      <c r="K68" s="16">
        <v>22261.21</v>
      </c>
      <c r="L68" s="16">
        <v>22249.46</v>
      </c>
      <c r="M68" s="16">
        <v>0</v>
      </c>
      <c r="N68" s="16">
        <v>1932.11</v>
      </c>
      <c r="O68" s="16">
        <v>3989.57</v>
      </c>
      <c r="P68" s="16">
        <v>100</v>
      </c>
      <c r="Q68" s="16">
        <v>4046</v>
      </c>
      <c r="R68" s="16">
        <v>1478.11</v>
      </c>
      <c r="S68" s="16">
        <v>1575.89</v>
      </c>
      <c r="T68" s="16">
        <v>0</v>
      </c>
      <c r="U68" s="16">
        <v>0</v>
      </c>
      <c r="V68" s="16">
        <v>85453.73</v>
      </c>
      <c r="W68" s="16">
        <v>0</v>
      </c>
      <c r="X68" s="16">
        <v>8773.69</v>
      </c>
      <c r="Y68" s="16">
        <v>16650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E68" s="16">
        <v>613414.65</v>
      </c>
    </row>
    <row r="69" spans="1:31" x14ac:dyDescent="0.3">
      <c r="A69" s="6">
        <v>42</v>
      </c>
      <c r="B69" t="s">
        <v>259</v>
      </c>
      <c r="C69" t="s">
        <v>264</v>
      </c>
      <c r="D69" t="s">
        <v>265</v>
      </c>
      <c r="E69" s="16">
        <v>2150.5</v>
      </c>
      <c r="F69" s="16">
        <v>598.5</v>
      </c>
      <c r="G69" s="16">
        <v>0</v>
      </c>
      <c r="H69" s="16">
        <v>729</v>
      </c>
      <c r="I69" s="16">
        <v>0</v>
      </c>
      <c r="J69" s="16">
        <v>40</v>
      </c>
      <c r="K69" s="16">
        <v>200</v>
      </c>
      <c r="L69" s="16">
        <v>198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21</v>
      </c>
      <c r="T69" s="16">
        <v>0</v>
      </c>
      <c r="U69" s="16">
        <v>0</v>
      </c>
      <c r="V69" s="16">
        <v>728</v>
      </c>
      <c r="W69" s="16">
        <v>0</v>
      </c>
      <c r="X69" s="16">
        <v>112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4777</v>
      </c>
    </row>
    <row r="70" spans="1:31" x14ac:dyDescent="0.3">
      <c r="A70" s="6">
        <v>43</v>
      </c>
      <c r="B70" t="s">
        <v>266</v>
      </c>
      <c r="C70" t="s">
        <v>267</v>
      </c>
      <c r="D70" t="s">
        <v>15</v>
      </c>
      <c r="E70" s="16">
        <v>457766.23</v>
      </c>
      <c r="F70" s="16">
        <v>143148.06</v>
      </c>
      <c r="G70" s="16">
        <v>35182.019999999997</v>
      </c>
      <c r="H70" s="16">
        <v>74744</v>
      </c>
      <c r="I70" s="16">
        <v>0</v>
      </c>
      <c r="J70" s="16">
        <v>7558.64</v>
      </c>
      <c r="K70" s="16">
        <v>37762.11</v>
      </c>
      <c r="L70" s="16">
        <v>37734.81</v>
      </c>
      <c r="M70" s="16">
        <v>500</v>
      </c>
      <c r="N70" s="16">
        <v>11726.96</v>
      </c>
      <c r="O70" s="16">
        <v>16525.509999999998</v>
      </c>
      <c r="P70" s="16">
        <v>0</v>
      </c>
      <c r="Q70" s="16">
        <v>2228.33</v>
      </c>
      <c r="R70" s="16">
        <v>3603.3</v>
      </c>
      <c r="S70" s="16">
        <v>1510.8</v>
      </c>
      <c r="T70" s="16">
        <v>0</v>
      </c>
      <c r="U70" s="16">
        <v>0</v>
      </c>
      <c r="V70" s="16">
        <v>140248.23000000001</v>
      </c>
      <c r="W70" s="16">
        <v>0</v>
      </c>
      <c r="X70" s="16">
        <v>11689.54</v>
      </c>
      <c r="Y70" s="16">
        <v>2522.79</v>
      </c>
      <c r="Z70" s="16">
        <v>0</v>
      </c>
      <c r="AA70" s="16">
        <v>6670</v>
      </c>
      <c r="AB70" s="16">
        <v>0</v>
      </c>
      <c r="AC70" s="16">
        <v>0</v>
      </c>
      <c r="AD70" s="16">
        <v>4395</v>
      </c>
      <c r="AE70" s="16">
        <v>995516.33</v>
      </c>
    </row>
    <row r="71" spans="1:31" x14ac:dyDescent="0.3">
      <c r="A71" s="6">
        <v>44</v>
      </c>
      <c r="B71" t="s">
        <v>270</v>
      </c>
      <c r="C71" t="s">
        <v>271</v>
      </c>
      <c r="D71" t="s">
        <v>15</v>
      </c>
      <c r="E71" s="16">
        <v>197027.82</v>
      </c>
      <c r="F71" s="16">
        <v>61453</v>
      </c>
      <c r="G71" s="16">
        <v>18003.46</v>
      </c>
      <c r="H71" s="16">
        <v>88053.7</v>
      </c>
      <c r="I71" s="16">
        <v>71</v>
      </c>
      <c r="J71" s="16">
        <v>3111.38</v>
      </c>
      <c r="K71" s="16">
        <v>15577.36</v>
      </c>
      <c r="L71" s="16">
        <v>15513.75</v>
      </c>
      <c r="M71" s="16">
        <v>500</v>
      </c>
      <c r="N71" s="16">
        <v>3506.49</v>
      </c>
      <c r="O71" s="16">
        <v>4662.49</v>
      </c>
      <c r="P71" s="16">
        <v>0</v>
      </c>
      <c r="Q71" s="16">
        <v>150</v>
      </c>
      <c r="R71" s="16">
        <v>734</v>
      </c>
      <c r="S71" s="16">
        <v>1026.57</v>
      </c>
      <c r="T71" s="16">
        <v>691.5</v>
      </c>
      <c r="U71" s="16">
        <v>0</v>
      </c>
      <c r="V71" s="16">
        <v>56094.78</v>
      </c>
      <c r="W71" s="16">
        <v>0</v>
      </c>
      <c r="X71" s="16">
        <v>7007.67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E71" s="16">
        <v>473184.97</v>
      </c>
    </row>
    <row r="72" spans="1:31" x14ac:dyDescent="0.3">
      <c r="A72" s="6">
        <v>45</v>
      </c>
      <c r="B72" t="s">
        <v>274</v>
      </c>
      <c r="C72" t="s">
        <v>275</v>
      </c>
      <c r="D72" t="s">
        <v>15</v>
      </c>
      <c r="E72" s="16">
        <v>2505073.2200000002</v>
      </c>
      <c r="F72" s="16">
        <v>800097.49</v>
      </c>
      <c r="G72" s="16">
        <v>41628.81</v>
      </c>
      <c r="H72" s="16">
        <v>251103.65</v>
      </c>
      <c r="I72" s="16">
        <v>5025.5</v>
      </c>
      <c r="J72" s="16">
        <v>42741.31</v>
      </c>
      <c r="K72" s="16">
        <v>213019.5</v>
      </c>
      <c r="L72" s="16">
        <v>212795.51999999999</v>
      </c>
      <c r="M72" s="16">
        <v>0</v>
      </c>
      <c r="N72" s="16">
        <v>8949.49</v>
      </c>
      <c r="O72" s="16">
        <v>54290.27</v>
      </c>
      <c r="P72" s="16">
        <v>330</v>
      </c>
      <c r="Q72" s="16">
        <v>5333.57</v>
      </c>
      <c r="R72" s="16">
        <v>25379.8</v>
      </c>
      <c r="S72" s="16">
        <v>7879.5</v>
      </c>
      <c r="T72" s="16">
        <v>3975</v>
      </c>
      <c r="U72" s="16">
        <v>8266.73</v>
      </c>
      <c r="V72" s="16">
        <v>807869.35</v>
      </c>
      <c r="W72" s="16">
        <v>0</v>
      </c>
      <c r="X72" s="16">
        <v>50921.29</v>
      </c>
      <c r="Y72" s="16">
        <v>500</v>
      </c>
      <c r="Z72" s="16">
        <v>0</v>
      </c>
      <c r="AA72" s="16">
        <v>30685</v>
      </c>
      <c r="AB72" s="16">
        <v>0</v>
      </c>
      <c r="AC72" s="16">
        <v>0</v>
      </c>
      <c r="AD72" s="16">
        <v>26705</v>
      </c>
      <c r="AE72" s="16">
        <v>5102570</v>
      </c>
    </row>
    <row r="73" spans="1:31" x14ac:dyDescent="0.3">
      <c r="A73" s="6">
        <v>45</v>
      </c>
      <c r="B73" t="s">
        <v>274</v>
      </c>
      <c r="C73" t="s">
        <v>288</v>
      </c>
      <c r="D73" t="s">
        <v>289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10620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10620</v>
      </c>
    </row>
    <row r="74" spans="1:31" x14ac:dyDescent="0.3">
      <c r="A74" s="6">
        <v>45</v>
      </c>
      <c r="B74" t="s">
        <v>274</v>
      </c>
      <c r="C74" t="s">
        <v>291</v>
      </c>
      <c r="D74" t="s">
        <v>292</v>
      </c>
      <c r="E74" s="16">
        <v>42860.07</v>
      </c>
      <c r="F74" s="16">
        <v>10806.05</v>
      </c>
      <c r="G74" s="16">
        <v>2467</v>
      </c>
      <c r="H74" s="16">
        <v>12778.5</v>
      </c>
      <c r="I74" s="16">
        <v>0</v>
      </c>
      <c r="J74" s="16">
        <v>720.42</v>
      </c>
      <c r="K74" s="16">
        <v>3602.01</v>
      </c>
      <c r="L74" s="16">
        <v>3602.01</v>
      </c>
      <c r="M74" s="16">
        <v>0</v>
      </c>
      <c r="N74" s="16">
        <v>0</v>
      </c>
      <c r="O74" s="16">
        <v>3903.61</v>
      </c>
      <c r="P74" s="16">
        <v>0</v>
      </c>
      <c r="Q74" s="16">
        <v>0</v>
      </c>
      <c r="R74" s="16">
        <v>61.11</v>
      </c>
      <c r="S74" s="16">
        <v>228.96</v>
      </c>
      <c r="T74" s="16">
        <v>0</v>
      </c>
      <c r="U74" s="16">
        <v>0</v>
      </c>
      <c r="V74" s="16">
        <v>10871.55</v>
      </c>
      <c r="W74" s="16">
        <v>0</v>
      </c>
      <c r="X74" s="16">
        <v>1976.89</v>
      </c>
      <c r="Y74" s="16">
        <v>0</v>
      </c>
      <c r="Z74" s="16">
        <v>0</v>
      </c>
      <c r="AA74" s="16">
        <v>1590</v>
      </c>
      <c r="AB74" s="16">
        <v>0</v>
      </c>
      <c r="AC74" s="16">
        <v>0</v>
      </c>
      <c r="AD74" s="16">
        <v>0</v>
      </c>
      <c r="AE74" s="16">
        <v>95468.18</v>
      </c>
    </row>
    <row r="75" spans="1:31" x14ac:dyDescent="0.3">
      <c r="A75" s="6">
        <v>45</v>
      </c>
      <c r="B75" t="s">
        <v>274</v>
      </c>
      <c r="C75" t="s">
        <v>293</v>
      </c>
      <c r="D75" t="s">
        <v>294</v>
      </c>
      <c r="E75" s="16">
        <v>34103.5</v>
      </c>
      <c r="F75" s="16">
        <v>9060.75</v>
      </c>
      <c r="G75" s="16">
        <v>93.5</v>
      </c>
      <c r="H75" s="16">
        <v>10746</v>
      </c>
      <c r="I75" s="16">
        <v>0</v>
      </c>
      <c r="J75" s="16">
        <v>606</v>
      </c>
      <c r="K75" s="16">
        <v>3027.5</v>
      </c>
      <c r="L75" s="16">
        <v>3016</v>
      </c>
      <c r="M75" s="16">
        <v>0</v>
      </c>
      <c r="N75" s="16">
        <v>0</v>
      </c>
      <c r="O75" s="16">
        <v>1300</v>
      </c>
      <c r="P75" s="16">
        <v>0</v>
      </c>
      <c r="Q75" s="16">
        <v>50</v>
      </c>
      <c r="R75" s="16">
        <v>0</v>
      </c>
      <c r="S75" s="16">
        <v>172</v>
      </c>
      <c r="T75" s="16">
        <v>0</v>
      </c>
      <c r="U75" s="16">
        <v>0</v>
      </c>
      <c r="V75" s="16">
        <v>11885</v>
      </c>
      <c r="W75" s="16">
        <v>265</v>
      </c>
      <c r="X75" s="16">
        <v>1782</v>
      </c>
      <c r="Y75" s="16">
        <v>0</v>
      </c>
      <c r="Z75" s="16">
        <v>0</v>
      </c>
      <c r="AA75" s="16">
        <v>2565</v>
      </c>
      <c r="AB75" s="16">
        <v>0</v>
      </c>
      <c r="AC75" s="16">
        <v>0</v>
      </c>
      <c r="AD75" s="16">
        <v>0</v>
      </c>
      <c r="AE75" s="16">
        <v>78672.25</v>
      </c>
    </row>
    <row r="76" spans="1:31" x14ac:dyDescent="0.3">
      <c r="A76" s="6">
        <v>45</v>
      </c>
      <c r="B76" t="s">
        <v>274</v>
      </c>
      <c r="C76" t="s">
        <v>295</v>
      </c>
      <c r="D76" t="s">
        <v>296</v>
      </c>
      <c r="E76" s="16">
        <v>102997.5</v>
      </c>
      <c r="F76" s="16">
        <v>33465</v>
      </c>
      <c r="G76" s="16">
        <v>4447.5</v>
      </c>
      <c r="H76" s="16">
        <v>34120</v>
      </c>
      <c r="I76" s="16">
        <v>0</v>
      </c>
      <c r="J76" s="16">
        <v>2253</v>
      </c>
      <c r="K76" s="16">
        <v>11105</v>
      </c>
      <c r="L76" s="16">
        <v>11095</v>
      </c>
      <c r="M76" s="16">
        <v>0</v>
      </c>
      <c r="N76" s="16">
        <v>0</v>
      </c>
      <c r="O76" s="16">
        <v>2065.52</v>
      </c>
      <c r="P76" s="16">
        <v>0</v>
      </c>
      <c r="Q76" s="16">
        <v>0</v>
      </c>
      <c r="R76" s="16">
        <v>0</v>
      </c>
      <c r="S76" s="16">
        <v>529.16</v>
      </c>
      <c r="T76" s="16">
        <v>0</v>
      </c>
      <c r="U76" s="16">
        <v>0</v>
      </c>
      <c r="V76" s="16">
        <v>44406.22</v>
      </c>
      <c r="W76" s="16">
        <v>0</v>
      </c>
      <c r="X76" s="16">
        <v>4356</v>
      </c>
      <c r="Y76" s="16">
        <v>0</v>
      </c>
      <c r="Z76" s="16">
        <v>0</v>
      </c>
      <c r="AA76" s="16">
        <v>2270</v>
      </c>
      <c r="AB76" s="16">
        <v>0</v>
      </c>
      <c r="AC76" s="16">
        <v>0</v>
      </c>
      <c r="AD76" s="16">
        <v>764</v>
      </c>
      <c r="AE76" s="16">
        <v>253873.9</v>
      </c>
    </row>
    <row r="77" spans="1:31" x14ac:dyDescent="0.3">
      <c r="A77" s="6">
        <v>45</v>
      </c>
      <c r="B77" t="s">
        <v>274</v>
      </c>
      <c r="C77" t="s">
        <v>297</v>
      </c>
      <c r="D77" t="s">
        <v>298</v>
      </c>
      <c r="E77" s="16">
        <v>91299</v>
      </c>
      <c r="F77" s="16">
        <v>26361.31</v>
      </c>
      <c r="G77" s="16">
        <v>5480</v>
      </c>
      <c r="H77" s="16">
        <v>31267.5</v>
      </c>
      <c r="I77" s="16">
        <v>0</v>
      </c>
      <c r="J77" s="16">
        <v>1759.46</v>
      </c>
      <c r="K77" s="16">
        <v>8795.7000000000007</v>
      </c>
      <c r="L77" s="16">
        <v>8783.7000000000007</v>
      </c>
      <c r="M77" s="16">
        <v>500</v>
      </c>
      <c r="N77" s="16">
        <v>0</v>
      </c>
      <c r="O77" s="16">
        <v>3260.99</v>
      </c>
      <c r="P77" s="16">
        <v>0</v>
      </c>
      <c r="Q77" s="16">
        <v>0</v>
      </c>
      <c r="R77" s="16">
        <v>406.69</v>
      </c>
      <c r="S77" s="16">
        <v>425.71</v>
      </c>
      <c r="T77" s="16">
        <v>0</v>
      </c>
      <c r="U77" s="16">
        <v>0</v>
      </c>
      <c r="V77" s="16">
        <v>30368.33</v>
      </c>
      <c r="W77" s="16">
        <v>1515</v>
      </c>
      <c r="X77" s="16">
        <v>4043.67</v>
      </c>
      <c r="Y77" s="16">
        <v>0</v>
      </c>
      <c r="Z77" s="16">
        <v>0</v>
      </c>
      <c r="AA77" s="16">
        <v>1630</v>
      </c>
      <c r="AB77" s="16">
        <v>0</v>
      </c>
      <c r="AC77" s="16">
        <v>0</v>
      </c>
      <c r="AD77" s="16">
        <v>0</v>
      </c>
      <c r="AE77" s="16">
        <v>215897.06</v>
      </c>
    </row>
    <row r="78" spans="1:31" x14ac:dyDescent="0.3">
      <c r="A78" s="6">
        <v>45</v>
      </c>
      <c r="B78" t="s">
        <v>274</v>
      </c>
      <c r="C78" t="s">
        <v>299</v>
      </c>
      <c r="D78" t="s">
        <v>300</v>
      </c>
      <c r="E78" s="16">
        <v>34705.5</v>
      </c>
      <c r="F78" s="16">
        <v>10290.75</v>
      </c>
      <c r="G78" s="16">
        <v>15165</v>
      </c>
      <c r="H78" s="16">
        <v>54207.5</v>
      </c>
      <c r="I78" s="16">
        <v>0</v>
      </c>
      <c r="J78" s="16">
        <v>687</v>
      </c>
      <c r="K78" s="16">
        <v>3435</v>
      </c>
      <c r="L78" s="16">
        <v>3430</v>
      </c>
      <c r="M78" s="16">
        <v>0</v>
      </c>
      <c r="N78" s="16">
        <v>0</v>
      </c>
      <c r="O78" s="16">
        <v>1804.01</v>
      </c>
      <c r="P78" s="16">
        <v>0</v>
      </c>
      <c r="Q78" s="16">
        <v>0</v>
      </c>
      <c r="R78" s="16">
        <v>0</v>
      </c>
      <c r="S78" s="16">
        <v>225.38</v>
      </c>
      <c r="T78" s="16">
        <v>0</v>
      </c>
      <c r="U78" s="16">
        <v>0</v>
      </c>
      <c r="V78" s="16">
        <v>12491.09</v>
      </c>
      <c r="W78" s="16">
        <v>760</v>
      </c>
      <c r="X78" s="16">
        <v>2061</v>
      </c>
      <c r="Y78" s="16">
        <v>0</v>
      </c>
      <c r="Z78" s="16">
        <v>0</v>
      </c>
      <c r="AA78" s="16">
        <v>1390</v>
      </c>
      <c r="AB78" s="16">
        <v>0</v>
      </c>
      <c r="AC78" s="16">
        <v>0</v>
      </c>
      <c r="AD78" s="16">
        <v>0</v>
      </c>
      <c r="AE78" s="16">
        <v>140652.23000000001</v>
      </c>
    </row>
    <row r="79" spans="1:31" x14ac:dyDescent="0.3">
      <c r="A79" s="6">
        <v>45</v>
      </c>
      <c r="B79" t="s">
        <v>274</v>
      </c>
      <c r="C79" t="s">
        <v>301</v>
      </c>
      <c r="D79" t="s">
        <v>302</v>
      </c>
      <c r="E79" s="16">
        <v>73001.5</v>
      </c>
      <c r="F79" s="16">
        <v>17865</v>
      </c>
      <c r="G79" s="16">
        <v>2075</v>
      </c>
      <c r="H79" s="16">
        <v>43293.599999999999</v>
      </c>
      <c r="I79" s="16">
        <v>0</v>
      </c>
      <c r="J79" s="16">
        <v>1191</v>
      </c>
      <c r="K79" s="16">
        <v>5950</v>
      </c>
      <c r="L79" s="16">
        <v>5955</v>
      </c>
      <c r="M79" s="16">
        <v>0</v>
      </c>
      <c r="N79" s="16">
        <v>50</v>
      </c>
      <c r="O79" s="16">
        <v>3450</v>
      </c>
      <c r="P79" s="16">
        <v>0</v>
      </c>
      <c r="Q79" s="16">
        <v>0</v>
      </c>
      <c r="R79" s="16">
        <v>0</v>
      </c>
      <c r="S79" s="16">
        <v>577</v>
      </c>
      <c r="T79" s="16">
        <v>3800</v>
      </c>
      <c r="U79" s="16">
        <v>0</v>
      </c>
      <c r="V79" s="16">
        <v>20720</v>
      </c>
      <c r="W79" s="16">
        <v>2755</v>
      </c>
      <c r="X79" s="16">
        <v>3573</v>
      </c>
      <c r="Y79" s="16">
        <v>0</v>
      </c>
      <c r="Z79" s="16">
        <v>0</v>
      </c>
      <c r="AA79" s="16">
        <v>610</v>
      </c>
      <c r="AB79" s="16">
        <v>0</v>
      </c>
      <c r="AC79" s="16">
        <v>0</v>
      </c>
      <c r="AD79" s="16">
        <v>86</v>
      </c>
      <c r="AE79" s="16">
        <v>184952.1</v>
      </c>
    </row>
    <row r="80" spans="1:31" x14ac:dyDescent="0.3">
      <c r="A80" s="6">
        <v>45</v>
      </c>
      <c r="B80" t="s">
        <v>274</v>
      </c>
      <c r="C80" t="s">
        <v>303</v>
      </c>
      <c r="D80" t="s">
        <v>304</v>
      </c>
      <c r="E80" s="16">
        <v>14374.25</v>
      </c>
      <c r="F80" s="16">
        <v>5168.95</v>
      </c>
      <c r="G80" s="16">
        <v>198.02</v>
      </c>
      <c r="H80" s="16">
        <v>3591.98</v>
      </c>
      <c r="I80" s="16">
        <v>0</v>
      </c>
      <c r="J80" s="16">
        <v>342.84</v>
      </c>
      <c r="K80" s="16">
        <v>1718.93</v>
      </c>
      <c r="L80" s="16">
        <v>1718.93</v>
      </c>
      <c r="M80" s="16">
        <v>0</v>
      </c>
      <c r="N80" s="16">
        <v>0</v>
      </c>
      <c r="O80" s="16">
        <v>100</v>
      </c>
      <c r="P80" s="16">
        <v>0</v>
      </c>
      <c r="Q80" s="16">
        <v>0</v>
      </c>
      <c r="R80" s="16">
        <v>0</v>
      </c>
      <c r="S80" s="16">
        <v>61</v>
      </c>
      <c r="T80" s="16">
        <v>0</v>
      </c>
      <c r="U80" s="16">
        <v>0</v>
      </c>
      <c r="V80" s="16">
        <v>7000</v>
      </c>
      <c r="W80" s="16">
        <v>0</v>
      </c>
      <c r="X80" s="16">
        <v>1028.42</v>
      </c>
      <c r="Y80" s="16">
        <v>0</v>
      </c>
      <c r="Z80" s="16">
        <v>0</v>
      </c>
      <c r="AA80" s="16">
        <v>215</v>
      </c>
      <c r="AB80" s="16">
        <v>0</v>
      </c>
      <c r="AC80" s="16">
        <v>0</v>
      </c>
      <c r="AD80" s="16">
        <v>0</v>
      </c>
      <c r="AE80" s="16">
        <v>35518.32</v>
      </c>
    </row>
    <row r="81" spans="1:31" x14ac:dyDescent="0.3">
      <c r="A81" s="6">
        <v>45</v>
      </c>
      <c r="B81" t="s">
        <v>274</v>
      </c>
      <c r="C81" t="s">
        <v>305</v>
      </c>
      <c r="D81" t="s">
        <v>306</v>
      </c>
      <c r="E81" s="16">
        <v>158153.54999999999</v>
      </c>
      <c r="F81" s="16">
        <v>42214.31</v>
      </c>
      <c r="G81" s="16">
        <v>1175</v>
      </c>
      <c r="H81" s="16">
        <v>57031.5</v>
      </c>
      <c r="I81" s="16">
        <v>0</v>
      </c>
      <c r="J81" s="16">
        <v>2813.29</v>
      </c>
      <c r="K81" s="16">
        <v>14071.44</v>
      </c>
      <c r="L81" s="16">
        <v>14071.44</v>
      </c>
      <c r="M81" s="16">
        <v>0</v>
      </c>
      <c r="N81" s="16">
        <v>0</v>
      </c>
      <c r="O81" s="16">
        <v>6781.07</v>
      </c>
      <c r="P81" s="16">
        <v>0</v>
      </c>
      <c r="Q81" s="16">
        <v>0</v>
      </c>
      <c r="R81" s="16">
        <v>0</v>
      </c>
      <c r="S81" s="16">
        <v>1092.24</v>
      </c>
      <c r="T81" s="16">
        <v>0</v>
      </c>
      <c r="U81" s="16">
        <v>0</v>
      </c>
      <c r="V81" s="16">
        <v>47442.48</v>
      </c>
      <c r="W81" s="16">
        <v>0</v>
      </c>
      <c r="X81" s="16">
        <v>8441.86</v>
      </c>
      <c r="Y81" s="16">
        <v>0</v>
      </c>
      <c r="Z81" s="16">
        <v>0</v>
      </c>
      <c r="AA81" s="16">
        <v>5430</v>
      </c>
      <c r="AB81" s="16">
        <v>0</v>
      </c>
      <c r="AC81" s="16">
        <v>0</v>
      </c>
      <c r="AD81" s="16">
        <v>0</v>
      </c>
      <c r="AE81" s="16">
        <v>358718.17</v>
      </c>
    </row>
    <row r="82" spans="1:31" x14ac:dyDescent="0.3">
      <c r="A82" s="6">
        <v>46</v>
      </c>
      <c r="B82" t="s">
        <v>311</v>
      </c>
      <c r="C82" t="s">
        <v>312</v>
      </c>
      <c r="D82" t="s">
        <v>15</v>
      </c>
      <c r="E82" s="16">
        <v>613242.09</v>
      </c>
      <c r="F82" s="16">
        <v>180767.57</v>
      </c>
      <c r="G82" s="16">
        <v>8359.67</v>
      </c>
      <c r="H82" s="16">
        <v>113915.2</v>
      </c>
      <c r="I82" s="16">
        <v>5463</v>
      </c>
      <c r="J82" s="16">
        <v>9567.5400000000009</v>
      </c>
      <c r="K82" s="16">
        <v>47766.7</v>
      </c>
      <c r="L82" s="16">
        <v>47778.7</v>
      </c>
      <c r="M82" s="16">
        <v>0</v>
      </c>
      <c r="N82" s="16">
        <v>1787.5</v>
      </c>
      <c r="O82" s="16">
        <v>16832.330000000002</v>
      </c>
      <c r="P82" s="16">
        <v>550</v>
      </c>
      <c r="Q82" s="16">
        <v>2356.4299999999998</v>
      </c>
      <c r="R82" s="16">
        <v>5290.72</v>
      </c>
      <c r="S82" s="16">
        <v>2024.62</v>
      </c>
      <c r="T82" s="16">
        <v>1012.5</v>
      </c>
      <c r="U82" s="16">
        <v>3150</v>
      </c>
      <c r="V82" s="16">
        <v>177215.25</v>
      </c>
      <c r="W82" s="16">
        <v>0</v>
      </c>
      <c r="X82" s="16">
        <v>12523.19</v>
      </c>
      <c r="Y82" s="16">
        <v>500</v>
      </c>
      <c r="Z82" s="16">
        <v>2129.16</v>
      </c>
      <c r="AA82" s="16">
        <v>12020</v>
      </c>
      <c r="AB82" s="16">
        <v>0</v>
      </c>
      <c r="AC82" s="16">
        <v>0</v>
      </c>
      <c r="AD82" s="16">
        <v>0</v>
      </c>
      <c r="AE82" s="16">
        <v>1264252.17</v>
      </c>
    </row>
    <row r="83" spans="1:31" x14ac:dyDescent="0.3">
      <c r="A83" s="6">
        <v>47</v>
      </c>
      <c r="B83" t="s">
        <v>320</v>
      </c>
      <c r="C83" t="s">
        <v>321</v>
      </c>
      <c r="D83" t="s">
        <v>15</v>
      </c>
      <c r="E83" s="16">
        <v>194499.01</v>
      </c>
      <c r="F83" s="16">
        <v>57774.76</v>
      </c>
      <c r="G83" s="16">
        <v>610.5</v>
      </c>
      <c r="H83" s="16">
        <v>5555</v>
      </c>
      <c r="I83" s="16">
        <v>0</v>
      </c>
      <c r="J83" s="16">
        <v>3015.94</v>
      </c>
      <c r="K83" s="16">
        <v>15070.18</v>
      </c>
      <c r="L83" s="16">
        <v>15019.39</v>
      </c>
      <c r="M83" s="16">
        <v>0</v>
      </c>
      <c r="N83" s="16">
        <v>6270.89</v>
      </c>
      <c r="O83" s="16">
        <v>5065.33</v>
      </c>
      <c r="P83" s="16">
        <v>100</v>
      </c>
      <c r="Q83" s="16">
        <v>1520</v>
      </c>
      <c r="R83" s="16">
        <v>1700.92</v>
      </c>
      <c r="S83" s="16">
        <v>387.67</v>
      </c>
      <c r="T83" s="16">
        <v>0</v>
      </c>
      <c r="U83" s="16">
        <v>0</v>
      </c>
      <c r="V83" s="16">
        <v>57643.22</v>
      </c>
      <c r="W83" s="16">
        <v>1260</v>
      </c>
      <c r="X83" s="16">
        <v>3671.55</v>
      </c>
      <c r="Y83" s="16">
        <v>1417.33</v>
      </c>
      <c r="Z83" s="16">
        <v>1016.4</v>
      </c>
      <c r="AA83" s="16">
        <v>2010</v>
      </c>
      <c r="AB83" s="16">
        <v>0</v>
      </c>
      <c r="AC83" s="16">
        <v>0</v>
      </c>
      <c r="AD83" s="16">
        <v>0</v>
      </c>
      <c r="AE83" s="16">
        <v>373608.09</v>
      </c>
    </row>
    <row r="84" spans="1:31" x14ac:dyDescent="0.3">
      <c r="A84" s="6">
        <v>48</v>
      </c>
      <c r="B84" t="s">
        <v>325</v>
      </c>
      <c r="C84" t="s">
        <v>326</v>
      </c>
      <c r="D84" t="s">
        <v>327</v>
      </c>
      <c r="E84" s="16">
        <v>436036.6</v>
      </c>
      <c r="F84" s="16">
        <v>141296.17000000001</v>
      </c>
      <c r="G84" s="16">
        <v>7184.11</v>
      </c>
      <c r="H84" s="16">
        <v>250</v>
      </c>
      <c r="I84" s="16">
        <v>0</v>
      </c>
      <c r="J84" s="16">
        <v>7817.95</v>
      </c>
      <c r="K84" s="16">
        <v>39099.870000000003</v>
      </c>
      <c r="L84" s="16">
        <v>39078.86</v>
      </c>
      <c r="M84" s="16">
        <v>0</v>
      </c>
      <c r="N84" s="16">
        <v>5704.15</v>
      </c>
      <c r="O84" s="16">
        <v>3259.48</v>
      </c>
      <c r="P84" s="16">
        <v>225</v>
      </c>
      <c r="Q84" s="16">
        <v>2542.86</v>
      </c>
      <c r="R84" s="16">
        <v>0</v>
      </c>
      <c r="S84" s="16">
        <v>0</v>
      </c>
      <c r="T84" s="16">
        <v>0</v>
      </c>
      <c r="U84" s="16">
        <v>2321.6</v>
      </c>
      <c r="V84" s="16">
        <v>154271.96</v>
      </c>
      <c r="W84" s="16">
        <v>0</v>
      </c>
      <c r="X84" s="16">
        <v>1847.09</v>
      </c>
      <c r="Y84" s="16">
        <v>0</v>
      </c>
      <c r="Z84" s="16">
        <v>580.79999999999995</v>
      </c>
      <c r="AA84" s="16">
        <v>2820</v>
      </c>
      <c r="AB84" s="16">
        <v>0</v>
      </c>
      <c r="AC84" s="16">
        <v>0</v>
      </c>
      <c r="AD84" s="16">
        <v>7563.68</v>
      </c>
      <c r="AE84" s="16">
        <v>851900.17</v>
      </c>
    </row>
    <row r="85" spans="1:31" x14ac:dyDescent="0.3">
      <c r="A85" s="6">
        <v>48</v>
      </c>
      <c r="B85" t="s">
        <v>325</v>
      </c>
      <c r="C85" t="s">
        <v>332</v>
      </c>
      <c r="D85" t="s">
        <v>333</v>
      </c>
      <c r="E85" s="16">
        <v>138052.54999999999</v>
      </c>
      <c r="F85" s="16">
        <v>37718.19</v>
      </c>
      <c r="G85" s="16">
        <v>12599.5</v>
      </c>
      <c r="H85" s="16">
        <v>95075.75</v>
      </c>
      <c r="I85" s="16">
        <v>0</v>
      </c>
      <c r="J85" s="16">
        <v>2516.3000000000002</v>
      </c>
      <c r="K85" s="16">
        <v>12579.9</v>
      </c>
      <c r="L85" s="16">
        <v>12547.92</v>
      </c>
      <c r="M85" s="16">
        <v>0</v>
      </c>
      <c r="N85" s="16">
        <v>300</v>
      </c>
      <c r="O85" s="16">
        <v>7493.84</v>
      </c>
      <c r="P85" s="16">
        <v>0</v>
      </c>
      <c r="Q85" s="16">
        <v>1956.43</v>
      </c>
      <c r="R85" s="16">
        <v>0</v>
      </c>
      <c r="S85" s="16">
        <v>1111.81</v>
      </c>
      <c r="T85" s="16">
        <v>0</v>
      </c>
      <c r="U85" s="16">
        <v>870.56</v>
      </c>
      <c r="V85" s="16">
        <v>42947.53</v>
      </c>
      <c r="W85" s="16">
        <v>0</v>
      </c>
      <c r="X85" s="16">
        <v>7522.07</v>
      </c>
      <c r="Y85" s="16">
        <v>0</v>
      </c>
      <c r="Z85" s="16">
        <v>0</v>
      </c>
      <c r="AA85" s="16">
        <v>715</v>
      </c>
      <c r="AB85" s="16">
        <v>0</v>
      </c>
      <c r="AC85" s="16">
        <v>0</v>
      </c>
      <c r="AD85" s="16">
        <v>0</v>
      </c>
      <c r="AE85" s="16">
        <v>374007.35</v>
      </c>
    </row>
    <row r="86" spans="1:31" x14ac:dyDescent="0.3">
      <c r="A86" s="6">
        <v>48</v>
      </c>
      <c r="B86" t="s">
        <v>325</v>
      </c>
      <c r="C86" t="s">
        <v>334</v>
      </c>
      <c r="D86" t="s">
        <v>335</v>
      </c>
      <c r="E86" s="16">
        <v>116742.22</v>
      </c>
      <c r="F86" s="16">
        <v>33474.32</v>
      </c>
      <c r="G86" s="16">
        <v>7839.51</v>
      </c>
      <c r="H86" s="16">
        <v>59266.53</v>
      </c>
      <c r="I86" s="16">
        <v>0</v>
      </c>
      <c r="J86" s="16">
        <v>2256.34</v>
      </c>
      <c r="K86" s="16">
        <v>11433.71</v>
      </c>
      <c r="L86" s="16">
        <v>11108.75</v>
      </c>
      <c r="M86" s="16">
        <v>500</v>
      </c>
      <c r="N86" s="16">
        <v>40</v>
      </c>
      <c r="O86" s="16">
        <v>6140.63</v>
      </c>
      <c r="P86" s="16">
        <v>0</v>
      </c>
      <c r="Q86" s="16">
        <v>1008.58</v>
      </c>
      <c r="R86" s="16">
        <v>0</v>
      </c>
      <c r="S86" s="16">
        <v>1015.09</v>
      </c>
      <c r="T86" s="16">
        <v>0</v>
      </c>
      <c r="U86" s="16">
        <v>0</v>
      </c>
      <c r="V86" s="16">
        <v>40337.78</v>
      </c>
      <c r="W86" s="16">
        <v>2873.77</v>
      </c>
      <c r="X86" s="16">
        <v>6663.39</v>
      </c>
      <c r="Y86" s="16">
        <v>0</v>
      </c>
      <c r="Z86" s="16">
        <v>0</v>
      </c>
      <c r="AA86" s="16">
        <v>355</v>
      </c>
      <c r="AB86" s="16">
        <v>0</v>
      </c>
      <c r="AC86" s="16">
        <v>0</v>
      </c>
      <c r="AD86" s="16">
        <v>0</v>
      </c>
      <c r="AE86" s="16">
        <v>301055.62</v>
      </c>
    </row>
    <row r="87" spans="1:31" x14ac:dyDescent="0.3">
      <c r="A87" s="6">
        <v>48</v>
      </c>
      <c r="B87" t="s">
        <v>325</v>
      </c>
      <c r="C87" t="s">
        <v>336</v>
      </c>
      <c r="D87" t="s">
        <v>337</v>
      </c>
      <c r="E87" s="16">
        <v>6762.25</v>
      </c>
      <c r="F87" s="16">
        <v>2579</v>
      </c>
      <c r="G87" s="16">
        <v>0</v>
      </c>
      <c r="H87" s="16">
        <v>5345</v>
      </c>
      <c r="I87" s="16">
        <v>0</v>
      </c>
      <c r="J87" s="16">
        <v>163.36000000000001</v>
      </c>
      <c r="K87" s="16">
        <v>816.83</v>
      </c>
      <c r="L87" s="16">
        <v>816.83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74.5</v>
      </c>
      <c r="T87" s="16">
        <v>300</v>
      </c>
      <c r="U87" s="16">
        <v>0</v>
      </c>
      <c r="V87" s="16">
        <v>3260</v>
      </c>
      <c r="W87" s="16">
        <v>60</v>
      </c>
      <c r="X87" s="16">
        <v>490.1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20667.87</v>
      </c>
    </row>
    <row r="88" spans="1:31" x14ac:dyDescent="0.3">
      <c r="A88" s="6">
        <v>49</v>
      </c>
      <c r="B88" t="s">
        <v>340</v>
      </c>
      <c r="C88" t="s">
        <v>341</v>
      </c>
      <c r="D88" t="s">
        <v>15</v>
      </c>
      <c r="E88" s="16">
        <v>4293378.32</v>
      </c>
      <c r="F88" s="16">
        <v>1270015.93</v>
      </c>
      <c r="G88" s="16">
        <v>226473.33</v>
      </c>
      <c r="H88" s="16">
        <v>178941.26</v>
      </c>
      <c r="I88" s="16">
        <v>567.92999999999995</v>
      </c>
      <c r="J88" s="16">
        <v>63667.85</v>
      </c>
      <c r="K88" s="16">
        <v>317257.8</v>
      </c>
      <c r="L88" s="16">
        <v>316818.90000000002</v>
      </c>
      <c r="M88" s="16">
        <v>0</v>
      </c>
      <c r="N88" s="16">
        <v>16053.12</v>
      </c>
      <c r="O88" s="16">
        <v>66308.41</v>
      </c>
      <c r="P88" s="16">
        <v>2846.82</v>
      </c>
      <c r="Q88" s="16">
        <v>15107.57</v>
      </c>
      <c r="R88" s="16">
        <v>34794</v>
      </c>
      <c r="S88" s="16">
        <v>14259.41</v>
      </c>
      <c r="T88" s="16">
        <v>314247.28999999998</v>
      </c>
      <c r="U88" s="16">
        <v>42736.25</v>
      </c>
      <c r="V88" s="16">
        <v>1238702.23</v>
      </c>
      <c r="W88" s="16">
        <v>0</v>
      </c>
      <c r="X88" s="16">
        <v>82742.52</v>
      </c>
      <c r="Y88" s="16">
        <v>8559.7900000000009</v>
      </c>
      <c r="Z88" s="16">
        <v>7079.7</v>
      </c>
      <c r="AA88" s="16">
        <v>35480</v>
      </c>
      <c r="AB88" s="16">
        <v>0</v>
      </c>
      <c r="AC88" s="16">
        <v>0</v>
      </c>
      <c r="AD88" s="16">
        <v>0</v>
      </c>
      <c r="AE88" s="16">
        <v>8546038.4199999999</v>
      </c>
    </row>
    <row r="89" spans="1:31" x14ac:dyDescent="0.3">
      <c r="A89" s="6">
        <v>49</v>
      </c>
      <c r="B89" t="s">
        <v>340</v>
      </c>
      <c r="C89" t="s">
        <v>343</v>
      </c>
      <c r="D89" t="s">
        <v>344</v>
      </c>
      <c r="E89" s="16">
        <v>0</v>
      </c>
      <c r="F89" s="16">
        <v>60412.5</v>
      </c>
      <c r="G89" s="16">
        <v>0</v>
      </c>
      <c r="H89" s="16">
        <v>0</v>
      </c>
      <c r="I89" s="16">
        <v>0</v>
      </c>
      <c r="J89" s="16">
        <v>5370</v>
      </c>
      <c r="K89" s="16">
        <v>16110</v>
      </c>
      <c r="L89" s="16">
        <v>26850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5370</v>
      </c>
      <c r="S89" s="16">
        <v>0</v>
      </c>
      <c r="T89" s="16">
        <v>0</v>
      </c>
      <c r="U89" s="16">
        <v>0</v>
      </c>
      <c r="V89" s="16">
        <v>107400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221512.5</v>
      </c>
    </row>
    <row r="90" spans="1:31" x14ac:dyDescent="0.3">
      <c r="A90" s="6">
        <v>49</v>
      </c>
      <c r="B90" t="s">
        <v>340</v>
      </c>
      <c r="C90" t="s">
        <v>345</v>
      </c>
      <c r="D90" t="s">
        <v>346</v>
      </c>
      <c r="E90" s="16">
        <v>0</v>
      </c>
      <c r="F90" s="16">
        <v>14842.69</v>
      </c>
      <c r="G90" s="16">
        <v>0</v>
      </c>
      <c r="H90" s="16">
        <v>0</v>
      </c>
      <c r="I90" s="16">
        <v>0</v>
      </c>
      <c r="J90" s="16">
        <v>1319.35</v>
      </c>
      <c r="K90" s="16">
        <v>3958.05</v>
      </c>
      <c r="L90" s="16">
        <v>6596.75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1319.35</v>
      </c>
      <c r="S90" s="16">
        <v>0</v>
      </c>
      <c r="T90" s="16">
        <v>0</v>
      </c>
      <c r="U90" s="16">
        <v>0</v>
      </c>
      <c r="V90" s="16">
        <v>26387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0</v>
      </c>
      <c r="AE90" s="16">
        <v>54423.19</v>
      </c>
    </row>
    <row r="91" spans="1:31" x14ac:dyDescent="0.3">
      <c r="A91" s="6">
        <v>49</v>
      </c>
      <c r="B91" t="s">
        <v>340</v>
      </c>
      <c r="C91" t="s">
        <v>347</v>
      </c>
      <c r="D91" t="s">
        <v>348</v>
      </c>
      <c r="E91" s="16">
        <v>0</v>
      </c>
      <c r="F91" s="16">
        <v>16031.25</v>
      </c>
      <c r="G91" s="16">
        <v>0</v>
      </c>
      <c r="H91" s="16">
        <v>0</v>
      </c>
      <c r="I91" s="16">
        <v>0</v>
      </c>
      <c r="J91" s="16">
        <v>1425</v>
      </c>
      <c r="K91" s="16">
        <v>4275</v>
      </c>
      <c r="L91" s="16">
        <v>7125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1425</v>
      </c>
      <c r="S91" s="16">
        <v>0</v>
      </c>
      <c r="T91" s="16">
        <v>0</v>
      </c>
      <c r="U91" s="16">
        <v>0</v>
      </c>
      <c r="V91" s="16">
        <v>28500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E91" s="16">
        <v>58781.25</v>
      </c>
    </row>
    <row r="92" spans="1:31" x14ac:dyDescent="0.3">
      <c r="A92" s="6">
        <v>49</v>
      </c>
      <c r="B92" t="s">
        <v>340</v>
      </c>
      <c r="C92" t="s">
        <v>349</v>
      </c>
      <c r="D92" t="s">
        <v>350</v>
      </c>
      <c r="E92" s="16">
        <v>0</v>
      </c>
      <c r="F92" s="16">
        <v>33131.25</v>
      </c>
      <c r="G92" s="16">
        <v>0</v>
      </c>
      <c r="H92" s="16">
        <v>0</v>
      </c>
      <c r="I92" s="16">
        <v>0</v>
      </c>
      <c r="J92" s="16">
        <v>2945</v>
      </c>
      <c r="K92" s="16">
        <v>8835</v>
      </c>
      <c r="L92" s="16">
        <v>14725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2945</v>
      </c>
      <c r="S92" s="16">
        <v>0</v>
      </c>
      <c r="T92" s="16">
        <v>0</v>
      </c>
      <c r="U92" s="16">
        <v>0</v>
      </c>
      <c r="V92" s="16">
        <v>58900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121481.25</v>
      </c>
    </row>
    <row r="93" spans="1:31" x14ac:dyDescent="0.3">
      <c r="A93" s="6">
        <v>49</v>
      </c>
      <c r="B93" t="s">
        <v>340</v>
      </c>
      <c r="C93" t="s">
        <v>351</v>
      </c>
      <c r="D93" t="s">
        <v>352</v>
      </c>
      <c r="E93" s="16">
        <v>0</v>
      </c>
      <c r="F93" s="16">
        <v>46743.75</v>
      </c>
      <c r="G93" s="16">
        <v>0</v>
      </c>
      <c r="H93" s="16">
        <v>0</v>
      </c>
      <c r="I93" s="16">
        <v>0</v>
      </c>
      <c r="J93" s="16">
        <v>4155</v>
      </c>
      <c r="K93" s="16">
        <v>12465</v>
      </c>
      <c r="L93" s="16">
        <v>20775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4155</v>
      </c>
      <c r="S93" s="16">
        <v>0</v>
      </c>
      <c r="T93" s="16">
        <v>0</v>
      </c>
      <c r="U93" s="16">
        <v>0</v>
      </c>
      <c r="V93" s="16">
        <v>83100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6">
        <v>0</v>
      </c>
      <c r="AE93" s="16">
        <v>171393.75</v>
      </c>
    </row>
    <row r="94" spans="1:31" x14ac:dyDescent="0.3">
      <c r="A94" s="6">
        <v>49</v>
      </c>
      <c r="B94" t="s">
        <v>340</v>
      </c>
      <c r="C94" t="s">
        <v>353</v>
      </c>
      <c r="D94" t="s">
        <v>354</v>
      </c>
      <c r="E94" s="16">
        <v>0</v>
      </c>
      <c r="F94" s="16">
        <v>35516.25</v>
      </c>
      <c r="G94" s="16">
        <v>0</v>
      </c>
      <c r="H94" s="16">
        <v>0</v>
      </c>
      <c r="I94" s="16">
        <v>0</v>
      </c>
      <c r="J94" s="16">
        <v>3157</v>
      </c>
      <c r="K94" s="16">
        <v>9471</v>
      </c>
      <c r="L94" s="16">
        <v>15785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3157</v>
      </c>
      <c r="S94" s="16">
        <v>0</v>
      </c>
      <c r="T94" s="16">
        <v>0</v>
      </c>
      <c r="U94" s="16">
        <v>0</v>
      </c>
      <c r="V94" s="16">
        <v>63140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E94" s="16">
        <v>130226.25</v>
      </c>
    </row>
    <row r="95" spans="1:31" x14ac:dyDescent="0.3">
      <c r="A95" s="6">
        <v>49</v>
      </c>
      <c r="B95" t="s">
        <v>340</v>
      </c>
      <c r="C95" t="s">
        <v>355</v>
      </c>
      <c r="D95" t="s">
        <v>356</v>
      </c>
      <c r="E95" s="16">
        <v>0</v>
      </c>
      <c r="F95" s="16">
        <v>47736.06</v>
      </c>
      <c r="G95" s="16">
        <v>0</v>
      </c>
      <c r="H95" s="16">
        <v>0</v>
      </c>
      <c r="I95" s="16">
        <v>0</v>
      </c>
      <c r="J95" s="16">
        <v>4243.21</v>
      </c>
      <c r="K95" s="16">
        <v>12729.62</v>
      </c>
      <c r="L95" s="16">
        <v>21216.03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4243.21</v>
      </c>
      <c r="S95" s="16">
        <v>0</v>
      </c>
      <c r="T95" s="16">
        <v>0</v>
      </c>
      <c r="U95" s="16">
        <v>0</v>
      </c>
      <c r="V95" s="16">
        <v>84864.11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  <c r="AE95" s="16">
        <v>175032.24</v>
      </c>
    </row>
    <row r="96" spans="1:31" x14ac:dyDescent="0.3">
      <c r="A96" s="6">
        <v>49</v>
      </c>
      <c r="B96" t="s">
        <v>340</v>
      </c>
      <c r="C96" t="s">
        <v>357</v>
      </c>
      <c r="D96" t="s">
        <v>358</v>
      </c>
      <c r="E96" s="16">
        <v>0</v>
      </c>
      <c r="F96" s="16">
        <v>46597.5</v>
      </c>
      <c r="G96" s="16">
        <v>0</v>
      </c>
      <c r="H96" s="16">
        <v>0</v>
      </c>
      <c r="I96" s="16">
        <v>0</v>
      </c>
      <c r="J96" s="16">
        <v>4142</v>
      </c>
      <c r="K96" s="16">
        <v>12426</v>
      </c>
      <c r="L96" s="16">
        <v>20710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4142</v>
      </c>
      <c r="S96" s="16">
        <v>0</v>
      </c>
      <c r="T96" s="16">
        <v>0</v>
      </c>
      <c r="U96" s="16">
        <v>0</v>
      </c>
      <c r="V96" s="16">
        <v>82840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6">
        <v>0</v>
      </c>
      <c r="AE96" s="16">
        <v>170857.5</v>
      </c>
    </row>
    <row r="97" spans="1:31" x14ac:dyDescent="0.3">
      <c r="A97" s="6">
        <v>49</v>
      </c>
      <c r="B97" t="s">
        <v>340</v>
      </c>
      <c r="C97" t="s">
        <v>359</v>
      </c>
      <c r="D97" t="s">
        <v>360</v>
      </c>
      <c r="E97" s="16">
        <v>0</v>
      </c>
      <c r="F97" s="16">
        <v>65475</v>
      </c>
      <c r="G97" s="16">
        <v>0</v>
      </c>
      <c r="H97" s="16">
        <v>0</v>
      </c>
      <c r="I97" s="16">
        <v>0</v>
      </c>
      <c r="J97" s="16">
        <v>5820</v>
      </c>
      <c r="K97" s="16">
        <v>17460</v>
      </c>
      <c r="L97" s="16">
        <v>29100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5820</v>
      </c>
      <c r="S97" s="16">
        <v>0</v>
      </c>
      <c r="T97" s="16">
        <v>0</v>
      </c>
      <c r="U97" s="16">
        <v>0</v>
      </c>
      <c r="V97" s="16">
        <v>116400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6">
        <v>0</v>
      </c>
      <c r="AE97" s="16">
        <v>240075</v>
      </c>
    </row>
    <row r="98" spans="1:31" x14ac:dyDescent="0.3">
      <c r="A98" s="6">
        <v>49</v>
      </c>
      <c r="B98" t="s">
        <v>340</v>
      </c>
      <c r="C98" t="s">
        <v>361</v>
      </c>
      <c r="D98" t="s">
        <v>362</v>
      </c>
      <c r="E98" s="16">
        <v>173943</v>
      </c>
      <c r="F98" s="16">
        <v>55693.5</v>
      </c>
      <c r="G98" s="16">
        <v>0</v>
      </c>
      <c r="H98" s="16">
        <v>8015.5</v>
      </c>
      <c r="I98" s="16">
        <v>0</v>
      </c>
      <c r="J98" s="16">
        <v>3713</v>
      </c>
      <c r="K98" s="16">
        <v>18565</v>
      </c>
      <c r="L98" s="16">
        <v>18565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2018</v>
      </c>
      <c r="T98" s="16">
        <v>0</v>
      </c>
      <c r="U98" s="16">
        <v>0</v>
      </c>
      <c r="V98" s="16">
        <v>73903</v>
      </c>
      <c r="W98" s="16">
        <v>4026</v>
      </c>
      <c r="X98" s="16">
        <v>11100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v>369542</v>
      </c>
    </row>
    <row r="99" spans="1:31" x14ac:dyDescent="0.3">
      <c r="A99" s="6">
        <v>49</v>
      </c>
      <c r="B99" t="s">
        <v>340</v>
      </c>
      <c r="C99" t="s">
        <v>638</v>
      </c>
      <c r="D99" t="s">
        <v>639</v>
      </c>
      <c r="E99" s="16">
        <v>2628.5</v>
      </c>
      <c r="F99" s="16">
        <v>1005</v>
      </c>
      <c r="G99" s="16">
        <v>0</v>
      </c>
      <c r="H99" s="16">
        <v>166</v>
      </c>
      <c r="I99" s="16">
        <v>0</v>
      </c>
      <c r="J99" s="16">
        <v>67</v>
      </c>
      <c r="K99" s="16">
        <v>335</v>
      </c>
      <c r="L99" s="16">
        <v>335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27</v>
      </c>
      <c r="T99" s="16">
        <v>0</v>
      </c>
      <c r="U99" s="16">
        <v>0</v>
      </c>
      <c r="V99" s="16">
        <v>1324</v>
      </c>
      <c r="W99" s="16">
        <v>0</v>
      </c>
      <c r="X99" s="16">
        <v>199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  <c r="AE99" s="16">
        <v>6086.5</v>
      </c>
    </row>
    <row r="100" spans="1:31" x14ac:dyDescent="0.3">
      <c r="A100" s="6">
        <v>50</v>
      </c>
      <c r="B100" t="s">
        <v>363</v>
      </c>
      <c r="C100" t="s">
        <v>364</v>
      </c>
      <c r="D100" t="s">
        <v>15</v>
      </c>
      <c r="E100" s="16">
        <v>285935.95</v>
      </c>
      <c r="F100" s="16">
        <v>83289.36</v>
      </c>
      <c r="G100" s="16">
        <v>61765.62</v>
      </c>
      <c r="H100" s="16">
        <v>51152.68</v>
      </c>
      <c r="I100" s="16">
        <v>0</v>
      </c>
      <c r="J100" s="16">
        <v>4337.4799999999996</v>
      </c>
      <c r="K100" s="16">
        <v>21686.01</v>
      </c>
      <c r="L100" s="16">
        <v>21643.16</v>
      </c>
      <c r="M100" s="16">
        <v>500</v>
      </c>
      <c r="N100" s="16">
        <v>1744.12</v>
      </c>
      <c r="O100" s="16">
        <v>13570.73</v>
      </c>
      <c r="P100" s="16">
        <v>0</v>
      </c>
      <c r="Q100" s="16">
        <v>942.86</v>
      </c>
      <c r="R100" s="16">
        <v>1877.38</v>
      </c>
      <c r="S100" s="16">
        <v>1070.5</v>
      </c>
      <c r="T100" s="16">
        <v>0</v>
      </c>
      <c r="U100" s="16">
        <v>0</v>
      </c>
      <c r="V100" s="16">
        <v>81839.13</v>
      </c>
      <c r="W100" s="16">
        <v>3270</v>
      </c>
      <c r="X100" s="16">
        <v>7208.99</v>
      </c>
      <c r="Y100" s="16">
        <v>0</v>
      </c>
      <c r="Z100" s="16">
        <v>867.9</v>
      </c>
      <c r="AA100" s="16">
        <v>3510</v>
      </c>
      <c r="AB100" s="16">
        <v>0</v>
      </c>
      <c r="AC100" s="16">
        <v>0</v>
      </c>
      <c r="AD100" s="16">
        <v>5263</v>
      </c>
      <c r="AE100" s="16">
        <v>651474.87</v>
      </c>
    </row>
    <row r="101" spans="1:31" x14ac:dyDescent="0.3">
      <c r="A101" s="6">
        <v>51</v>
      </c>
      <c r="B101" t="s">
        <v>370</v>
      </c>
      <c r="C101" t="s">
        <v>371</v>
      </c>
      <c r="D101" t="s">
        <v>15</v>
      </c>
      <c r="E101" s="16">
        <v>58207.28</v>
      </c>
      <c r="F101" s="16">
        <v>17749.09</v>
      </c>
      <c r="G101" s="16">
        <v>3196</v>
      </c>
      <c r="H101" s="16">
        <v>8994.09</v>
      </c>
      <c r="I101" s="16">
        <v>0</v>
      </c>
      <c r="J101" s="16">
        <v>905.69</v>
      </c>
      <c r="K101" s="16">
        <v>4528.5200000000004</v>
      </c>
      <c r="L101" s="16">
        <v>4523.5200000000004</v>
      </c>
      <c r="M101" s="16">
        <v>0</v>
      </c>
      <c r="N101" s="16">
        <v>1236.5899999999999</v>
      </c>
      <c r="O101" s="16">
        <v>1600</v>
      </c>
      <c r="P101" s="16">
        <v>0</v>
      </c>
      <c r="Q101" s="16">
        <v>150</v>
      </c>
      <c r="R101" s="16">
        <v>285</v>
      </c>
      <c r="S101" s="16">
        <v>283.67</v>
      </c>
      <c r="T101" s="16">
        <v>0</v>
      </c>
      <c r="U101" s="16">
        <v>0</v>
      </c>
      <c r="V101" s="16">
        <v>17236.43</v>
      </c>
      <c r="W101" s="16">
        <v>0</v>
      </c>
      <c r="X101" s="16">
        <v>1850.15</v>
      </c>
      <c r="Y101" s="16">
        <v>0</v>
      </c>
      <c r="Z101" s="16">
        <v>0</v>
      </c>
      <c r="AA101" s="16">
        <v>507.15</v>
      </c>
      <c r="AB101" s="16">
        <v>0</v>
      </c>
      <c r="AC101" s="16">
        <v>0</v>
      </c>
      <c r="AD101" s="16">
        <v>0</v>
      </c>
      <c r="AE101" s="16">
        <v>121253.18</v>
      </c>
    </row>
    <row r="102" spans="1:31" x14ac:dyDescent="0.3">
      <c r="A102" s="6">
        <v>52</v>
      </c>
      <c r="B102" t="s">
        <v>373</v>
      </c>
      <c r="C102" t="s">
        <v>374</v>
      </c>
      <c r="D102" t="s">
        <v>15</v>
      </c>
      <c r="E102" s="16">
        <v>233865.14</v>
      </c>
      <c r="F102" s="16">
        <v>75353.009999999995</v>
      </c>
      <c r="G102" s="16">
        <v>5838</v>
      </c>
      <c r="H102" s="16">
        <v>51606.85</v>
      </c>
      <c r="I102" s="16">
        <v>150</v>
      </c>
      <c r="J102" s="16">
        <v>3955.1</v>
      </c>
      <c r="K102" s="16">
        <v>19727.7</v>
      </c>
      <c r="L102" s="16">
        <v>19690.099999999999</v>
      </c>
      <c r="M102" s="16">
        <v>2500</v>
      </c>
      <c r="N102" s="16">
        <v>4456.16</v>
      </c>
      <c r="O102" s="16">
        <v>7364.79</v>
      </c>
      <c r="P102" s="16">
        <v>500</v>
      </c>
      <c r="Q102" s="16">
        <v>390</v>
      </c>
      <c r="R102" s="16">
        <v>1619.57</v>
      </c>
      <c r="S102" s="16">
        <v>939.04</v>
      </c>
      <c r="T102" s="16">
        <v>5700</v>
      </c>
      <c r="U102" s="16">
        <v>1170</v>
      </c>
      <c r="V102" s="16">
        <v>71882.16</v>
      </c>
      <c r="W102" s="16">
        <v>0</v>
      </c>
      <c r="X102" s="16">
        <v>6836.3</v>
      </c>
      <c r="Y102" s="16">
        <v>2198.88</v>
      </c>
      <c r="Z102" s="16">
        <v>1178.0999999999999</v>
      </c>
      <c r="AA102" s="16">
        <v>4335</v>
      </c>
      <c r="AB102" s="16">
        <v>0</v>
      </c>
      <c r="AC102" s="16">
        <v>0</v>
      </c>
      <c r="AD102" s="16">
        <v>0</v>
      </c>
      <c r="AE102" s="16">
        <v>521255.89</v>
      </c>
    </row>
    <row r="103" spans="1:31" x14ac:dyDescent="0.3">
      <c r="A103" s="6">
        <v>52</v>
      </c>
      <c r="B103" t="s">
        <v>373</v>
      </c>
      <c r="C103" t="s">
        <v>378</v>
      </c>
      <c r="D103" t="s">
        <v>379</v>
      </c>
      <c r="E103" s="16">
        <v>24717</v>
      </c>
      <c r="F103" s="16">
        <v>6597</v>
      </c>
      <c r="G103" s="16">
        <v>0</v>
      </c>
      <c r="H103" s="16">
        <v>10285</v>
      </c>
      <c r="I103" s="16">
        <v>0</v>
      </c>
      <c r="J103" s="16">
        <v>440</v>
      </c>
      <c r="K103" s="16">
        <v>2200</v>
      </c>
      <c r="L103" s="16">
        <v>2200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295.5</v>
      </c>
      <c r="T103" s="16">
        <v>0</v>
      </c>
      <c r="U103" s="16">
        <v>0</v>
      </c>
      <c r="V103" s="16">
        <v>8720</v>
      </c>
      <c r="W103" s="16">
        <v>1005</v>
      </c>
      <c r="X103" s="16">
        <v>1316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0</v>
      </c>
      <c r="AE103" s="16">
        <v>57775.5</v>
      </c>
    </row>
    <row r="104" spans="1:31" x14ac:dyDescent="0.3">
      <c r="A104" s="6">
        <v>53</v>
      </c>
      <c r="B104" t="s">
        <v>380</v>
      </c>
      <c r="C104" t="s">
        <v>381</v>
      </c>
      <c r="D104" t="s">
        <v>63</v>
      </c>
      <c r="E104" s="16">
        <v>443283.81</v>
      </c>
      <c r="F104" s="16">
        <v>135579.23000000001</v>
      </c>
      <c r="G104" s="16">
        <v>16389</v>
      </c>
      <c r="H104" s="16">
        <v>58293.21</v>
      </c>
      <c r="I104" s="16">
        <v>0</v>
      </c>
      <c r="J104" s="16">
        <v>7146.49</v>
      </c>
      <c r="K104" s="16">
        <v>35659.9</v>
      </c>
      <c r="L104" s="16">
        <v>35614.26</v>
      </c>
      <c r="M104" s="16">
        <v>0</v>
      </c>
      <c r="N104" s="16">
        <v>1642.69</v>
      </c>
      <c r="O104" s="16">
        <v>12236.66</v>
      </c>
      <c r="P104" s="16">
        <v>400</v>
      </c>
      <c r="Q104" s="16">
        <v>1150</v>
      </c>
      <c r="R104" s="16">
        <v>3771.22</v>
      </c>
      <c r="S104" s="16">
        <v>1461.88</v>
      </c>
      <c r="T104" s="16">
        <v>0</v>
      </c>
      <c r="U104" s="16">
        <v>150</v>
      </c>
      <c r="V104" s="16">
        <v>131723.82999999999</v>
      </c>
      <c r="W104" s="16">
        <v>5350</v>
      </c>
      <c r="X104" s="16">
        <v>9910.64</v>
      </c>
      <c r="Y104" s="16">
        <v>0</v>
      </c>
      <c r="Z104" s="16">
        <v>0</v>
      </c>
      <c r="AA104" s="16">
        <v>3110</v>
      </c>
      <c r="AB104" s="16">
        <v>0</v>
      </c>
      <c r="AC104" s="16">
        <v>0</v>
      </c>
      <c r="AD104" s="16">
        <v>0</v>
      </c>
      <c r="AE104" s="16">
        <v>902872.82</v>
      </c>
    </row>
    <row r="105" spans="1:31" x14ac:dyDescent="0.3">
      <c r="A105" s="6">
        <v>54</v>
      </c>
      <c r="B105" t="s">
        <v>382</v>
      </c>
      <c r="C105" t="s">
        <v>383</v>
      </c>
      <c r="D105" t="s">
        <v>15</v>
      </c>
      <c r="E105" s="16">
        <v>243486.55</v>
      </c>
      <c r="F105" s="16">
        <v>72568.66</v>
      </c>
      <c r="G105" s="16">
        <v>45520.1</v>
      </c>
      <c r="H105" s="16">
        <v>64475</v>
      </c>
      <c r="I105" s="16">
        <v>0</v>
      </c>
      <c r="J105" s="16">
        <v>3743.33</v>
      </c>
      <c r="K105" s="16">
        <v>18690.18</v>
      </c>
      <c r="L105" s="16">
        <v>18671.18</v>
      </c>
      <c r="M105" s="16">
        <v>0</v>
      </c>
      <c r="N105" s="16">
        <v>5149.08</v>
      </c>
      <c r="O105" s="16">
        <v>12224.07</v>
      </c>
      <c r="P105" s="16">
        <v>100</v>
      </c>
      <c r="Q105" s="16">
        <v>1650</v>
      </c>
      <c r="R105" s="16">
        <v>1384</v>
      </c>
      <c r="S105" s="16">
        <v>939.43</v>
      </c>
      <c r="T105" s="16">
        <v>11400</v>
      </c>
      <c r="U105" s="16">
        <v>0</v>
      </c>
      <c r="V105" s="16">
        <v>71570.039999999994</v>
      </c>
      <c r="W105" s="16">
        <v>0</v>
      </c>
      <c r="X105" s="16">
        <v>6919.1</v>
      </c>
      <c r="Y105" s="16">
        <v>1000</v>
      </c>
      <c r="Z105" s="16">
        <v>914.1</v>
      </c>
      <c r="AA105" s="16">
        <v>1665</v>
      </c>
      <c r="AB105" s="16">
        <v>0</v>
      </c>
      <c r="AC105" s="16">
        <v>0</v>
      </c>
      <c r="AD105" s="16">
        <v>0</v>
      </c>
      <c r="AE105" s="16">
        <v>582069.81999999995</v>
      </c>
    </row>
    <row r="106" spans="1:31" x14ac:dyDescent="0.3">
      <c r="A106" s="6">
        <v>55</v>
      </c>
      <c r="B106" t="s">
        <v>388</v>
      </c>
      <c r="C106" t="s">
        <v>389</v>
      </c>
      <c r="D106" t="s">
        <v>15</v>
      </c>
      <c r="E106" s="16">
        <v>215396.25</v>
      </c>
      <c r="F106" s="16">
        <v>64516.33</v>
      </c>
      <c r="G106" s="16">
        <v>6421</v>
      </c>
      <c r="H106" s="16">
        <v>62</v>
      </c>
      <c r="I106" s="16">
        <v>0</v>
      </c>
      <c r="J106" s="16">
        <v>3430.63</v>
      </c>
      <c r="K106" s="16">
        <v>17152.84</v>
      </c>
      <c r="L106" s="16">
        <v>17152.849999999999</v>
      </c>
      <c r="M106" s="16">
        <v>0</v>
      </c>
      <c r="N106" s="16">
        <v>50</v>
      </c>
      <c r="O106" s="16">
        <v>14390.71</v>
      </c>
      <c r="P106" s="16">
        <v>552</v>
      </c>
      <c r="Q106" s="16">
        <v>1100</v>
      </c>
      <c r="R106" s="16">
        <v>2811.43</v>
      </c>
      <c r="S106" s="16">
        <v>80.260000000000005</v>
      </c>
      <c r="T106" s="16">
        <v>0</v>
      </c>
      <c r="U106" s="16">
        <v>0</v>
      </c>
      <c r="V106" s="16">
        <v>68708.39</v>
      </c>
      <c r="W106" s="16">
        <v>0</v>
      </c>
      <c r="X106" s="16">
        <v>1697.41</v>
      </c>
      <c r="Y106" s="16">
        <v>928.35</v>
      </c>
      <c r="Z106" s="16">
        <v>0</v>
      </c>
      <c r="AA106" s="16">
        <v>3625</v>
      </c>
      <c r="AB106" s="16">
        <v>0</v>
      </c>
      <c r="AC106" s="16">
        <v>0</v>
      </c>
      <c r="AD106" s="16">
        <v>812.5</v>
      </c>
      <c r="AE106" s="16">
        <v>418887.95</v>
      </c>
    </row>
    <row r="107" spans="1:31" x14ac:dyDescent="0.3">
      <c r="A107" s="6">
        <v>55</v>
      </c>
      <c r="B107" t="s">
        <v>388</v>
      </c>
      <c r="C107" t="s">
        <v>394</v>
      </c>
      <c r="D107" t="s">
        <v>395</v>
      </c>
      <c r="E107" s="16">
        <v>63928.5</v>
      </c>
      <c r="F107" s="16">
        <v>3424.25</v>
      </c>
      <c r="G107" s="16">
        <v>2156</v>
      </c>
      <c r="H107" s="16">
        <v>0</v>
      </c>
      <c r="I107" s="16">
        <v>0</v>
      </c>
      <c r="J107" s="16">
        <v>1253.5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742</v>
      </c>
      <c r="T107" s="16">
        <v>0</v>
      </c>
      <c r="U107" s="16">
        <v>0</v>
      </c>
      <c r="V107" s="16">
        <v>2385</v>
      </c>
      <c r="W107" s="16">
        <v>0</v>
      </c>
      <c r="X107" s="16">
        <v>3755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0</v>
      </c>
      <c r="AE107" s="16">
        <v>77644.25</v>
      </c>
    </row>
    <row r="108" spans="1:31" x14ac:dyDescent="0.3">
      <c r="A108" s="6">
        <v>55</v>
      </c>
      <c r="B108" t="s">
        <v>388</v>
      </c>
      <c r="C108" t="s">
        <v>396</v>
      </c>
      <c r="D108" t="s">
        <v>397</v>
      </c>
      <c r="E108" s="16">
        <v>83593.5</v>
      </c>
      <c r="F108" s="16">
        <v>24475</v>
      </c>
      <c r="G108" s="16">
        <v>1156</v>
      </c>
      <c r="H108" s="16">
        <v>32438.5</v>
      </c>
      <c r="I108" s="16">
        <v>0</v>
      </c>
      <c r="J108" s="16">
        <v>1473</v>
      </c>
      <c r="K108" s="16">
        <v>7365</v>
      </c>
      <c r="L108" s="16">
        <v>7365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1023.5</v>
      </c>
      <c r="T108" s="16">
        <v>5429</v>
      </c>
      <c r="U108" s="16">
        <v>0</v>
      </c>
      <c r="V108" s="16">
        <v>30889</v>
      </c>
      <c r="W108" s="16">
        <v>635</v>
      </c>
      <c r="X108" s="16">
        <v>4418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75</v>
      </c>
      <c r="AE108" s="16">
        <v>200335.5</v>
      </c>
    </row>
    <row r="109" spans="1:31" x14ac:dyDescent="0.3">
      <c r="A109" s="6">
        <v>56</v>
      </c>
      <c r="B109" t="s">
        <v>398</v>
      </c>
      <c r="C109" t="s">
        <v>399</v>
      </c>
      <c r="D109" t="s">
        <v>15</v>
      </c>
      <c r="E109" s="16">
        <v>130862.55</v>
      </c>
      <c r="F109" s="16">
        <v>36388.160000000003</v>
      </c>
      <c r="G109" s="16">
        <v>478</v>
      </c>
      <c r="H109" s="16">
        <v>22078.5</v>
      </c>
      <c r="I109" s="16">
        <v>4573.5</v>
      </c>
      <c r="J109" s="16">
        <v>1843.12</v>
      </c>
      <c r="K109" s="16">
        <v>9260.2800000000007</v>
      </c>
      <c r="L109" s="16">
        <v>9192.2800000000007</v>
      </c>
      <c r="M109" s="16">
        <v>0</v>
      </c>
      <c r="N109" s="16">
        <v>1499.77</v>
      </c>
      <c r="O109" s="16">
        <v>1584.09</v>
      </c>
      <c r="P109" s="16">
        <v>0</v>
      </c>
      <c r="Q109" s="16">
        <v>0</v>
      </c>
      <c r="R109" s="16">
        <v>496.86</v>
      </c>
      <c r="S109" s="16">
        <v>757.5</v>
      </c>
      <c r="T109" s="16">
        <v>1076.5</v>
      </c>
      <c r="U109" s="16">
        <v>0</v>
      </c>
      <c r="V109" s="16">
        <v>33922.550000000003</v>
      </c>
      <c r="W109" s="16">
        <v>0</v>
      </c>
      <c r="X109" s="16">
        <v>3969.36</v>
      </c>
      <c r="Y109" s="16">
        <v>0</v>
      </c>
      <c r="Z109" s="16">
        <v>0</v>
      </c>
      <c r="AA109" s="16">
        <v>1535</v>
      </c>
      <c r="AB109" s="16">
        <v>0</v>
      </c>
      <c r="AC109" s="16">
        <v>0</v>
      </c>
      <c r="AD109" s="16">
        <v>0</v>
      </c>
      <c r="AE109" s="16">
        <v>259518.01</v>
      </c>
    </row>
    <row r="110" spans="1:31" x14ac:dyDescent="0.3">
      <c r="A110" s="6">
        <v>57</v>
      </c>
      <c r="B110" t="s">
        <v>401</v>
      </c>
      <c r="C110" t="s">
        <v>402</v>
      </c>
      <c r="D110" t="s">
        <v>15</v>
      </c>
      <c r="E110" s="16">
        <v>317903.5</v>
      </c>
      <c r="F110" s="16">
        <v>100844.46</v>
      </c>
      <c r="G110" s="16">
        <v>56483</v>
      </c>
      <c r="H110" s="16">
        <v>45478.98</v>
      </c>
      <c r="I110" s="16">
        <v>0</v>
      </c>
      <c r="J110" s="16">
        <v>5201.38</v>
      </c>
      <c r="K110" s="16">
        <v>26004.11</v>
      </c>
      <c r="L110" s="16">
        <v>25896.720000000001</v>
      </c>
      <c r="M110" s="16">
        <v>0</v>
      </c>
      <c r="N110" s="16">
        <v>1718.29</v>
      </c>
      <c r="O110" s="16">
        <v>9377.83</v>
      </c>
      <c r="P110" s="16">
        <v>0</v>
      </c>
      <c r="Q110" s="16">
        <v>1434.29</v>
      </c>
      <c r="R110" s="16">
        <v>3396.32</v>
      </c>
      <c r="S110" s="16">
        <v>1284.6300000000001</v>
      </c>
      <c r="T110" s="16">
        <v>0.5</v>
      </c>
      <c r="U110" s="16">
        <v>0</v>
      </c>
      <c r="V110" s="16">
        <v>99961.75</v>
      </c>
      <c r="W110" s="16">
        <v>0</v>
      </c>
      <c r="X110" s="16">
        <v>9831.74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  <c r="AE110" s="16">
        <v>704817.49</v>
      </c>
    </row>
    <row r="111" spans="1:31" x14ac:dyDescent="0.3">
      <c r="A111" s="6">
        <v>58</v>
      </c>
      <c r="B111" t="s">
        <v>407</v>
      </c>
      <c r="C111" t="s">
        <v>408</v>
      </c>
      <c r="D111" t="s">
        <v>15</v>
      </c>
      <c r="E111" s="16">
        <v>26845</v>
      </c>
      <c r="F111" s="16">
        <v>7640.94</v>
      </c>
      <c r="G111" s="16">
        <v>100</v>
      </c>
      <c r="H111" s="16">
        <v>2434.5</v>
      </c>
      <c r="I111" s="16">
        <v>0</v>
      </c>
      <c r="J111" s="16">
        <v>385.7</v>
      </c>
      <c r="K111" s="16">
        <v>1928.49</v>
      </c>
      <c r="L111" s="16">
        <v>1920.49</v>
      </c>
      <c r="M111" s="16">
        <v>500</v>
      </c>
      <c r="N111" s="16">
        <v>388.11</v>
      </c>
      <c r="O111" s="16">
        <v>876.14</v>
      </c>
      <c r="P111" s="16">
        <v>0</v>
      </c>
      <c r="Q111" s="16">
        <v>0</v>
      </c>
      <c r="R111" s="16">
        <v>149</v>
      </c>
      <c r="S111" s="16">
        <v>73.959999999999994</v>
      </c>
      <c r="T111" s="16">
        <v>0</v>
      </c>
      <c r="U111" s="16">
        <v>0</v>
      </c>
      <c r="V111" s="16">
        <v>6794.55</v>
      </c>
      <c r="W111" s="16">
        <v>0</v>
      </c>
      <c r="X111" s="16">
        <v>705.1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6">
        <v>0</v>
      </c>
      <c r="AE111" s="16">
        <v>50741.97</v>
      </c>
    </row>
    <row r="112" spans="1:31" x14ac:dyDescent="0.3">
      <c r="A112" s="6">
        <v>59</v>
      </c>
      <c r="B112" t="s">
        <v>410</v>
      </c>
      <c r="C112" t="s">
        <v>411</v>
      </c>
      <c r="D112" t="s">
        <v>15</v>
      </c>
      <c r="E112" s="16">
        <v>94885.16</v>
      </c>
      <c r="F112" s="16">
        <v>24860.51</v>
      </c>
      <c r="G112" s="16">
        <v>198</v>
      </c>
      <c r="H112" s="16">
        <v>2960.75</v>
      </c>
      <c r="I112" s="16">
        <v>0</v>
      </c>
      <c r="J112" s="16">
        <v>1283.1400000000001</v>
      </c>
      <c r="K112" s="16">
        <v>6409.55</v>
      </c>
      <c r="L112" s="16">
        <v>6392.75</v>
      </c>
      <c r="M112" s="16">
        <v>0</v>
      </c>
      <c r="N112" s="16">
        <v>2515.36</v>
      </c>
      <c r="O112" s="16">
        <v>4704.91</v>
      </c>
      <c r="P112" s="16">
        <v>0</v>
      </c>
      <c r="Q112" s="16">
        <v>200</v>
      </c>
      <c r="R112" s="16">
        <v>635.42999999999995</v>
      </c>
      <c r="S112" s="16">
        <v>151.06</v>
      </c>
      <c r="T112" s="16">
        <v>0</v>
      </c>
      <c r="U112" s="16">
        <v>0</v>
      </c>
      <c r="V112" s="16">
        <v>21853.42</v>
      </c>
      <c r="W112" s="16">
        <v>0</v>
      </c>
      <c r="X112" s="16">
        <v>1863.95</v>
      </c>
      <c r="Y112" s="16">
        <v>0</v>
      </c>
      <c r="Z112" s="16">
        <v>412.5</v>
      </c>
      <c r="AA112" s="16">
        <v>1640</v>
      </c>
      <c r="AB112" s="16">
        <v>0</v>
      </c>
      <c r="AC112" s="16">
        <v>0</v>
      </c>
      <c r="AD112" s="16">
        <v>1950</v>
      </c>
      <c r="AE112" s="16">
        <v>172916.49</v>
      </c>
    </row>
    <row r="113" spans="1:31" x14ac:dyDescent="0.3">
      <c r="A113" s="6">
        <v>60</v>
      </c>
      <c r="B113" t="s">
        <v>414</v>
      </c>
      <c r="C113" t="s">
        <v>415</v>
      </c>
      <c r="D113" t="s">
        <v>63</v>
      </c>
      <c r="E113" s="16">
        <v>78766.570000000007</v>
      </c>
      <c r="F113" s="16">
        <v>23160.98</v>
      </c>
      <c r="G113" s="16">
        <v>350</v>
      </c>
      <c r="H113" s="16">
        <v>6299</v>
      </c>
      <c r="I113" s="16">
        <v>0</v>
      </c>
      <c r="J113" s="16">
        <v>1189.73</v>
      </c>
      <c r="K113" s="16">
        <v>5943.09</v>
      </c>
      <c r="L113" s="16">
        <v>5927.09</v>
      </c>
      <c r="M113" s="16">
        <v>1536.18</v>
      </c>
      <c r="N113" s="16">
        <v>0</v>
      </c>
      <c r="O113" s="16">
        <v>5344.3</v>
      </c>
      <c r="P113" s="16">
        <v>0</v>
      </c>
      <c r="Q113" s="16">
        <v>350</v>
      </c>
      <c r="R113" s="16">
        <v>710</v>
      </c>
      <c r="S113" s="16">
        <v>111.96</v>
      </c>
      <c r="T113" s="16">
        <v>0</v>
      </c>
      <c r="U113" s="16">
        <v>0</v>
      </c>
      <c r="V113" s="16">
        <v>22546.78</v>
      </c>
      <c r="W113" s="16">
        <v>0</v>
      </c>
      <c r="X113" s="16">
        <v>1385.56</v>
      </c>
      <c r="Y113" s="16">
        <v>0</v>
      </c>
      <c r="Z113" s="16">
        <v>254.1</v>
      </c>
      <c r="AA113" s="16">
        <v>1305</v>
      </c>
      <c r="AB113" s="16">
        <v>0</v>
      </c>
      <c r="AC113" s="16">
        <v>0</v>
      </c>
      <c r="AD113" s="16">
        <v>0</v>
      </c>
      <c r="AE113" s="16">
        <v>155180.34</v>
      </c>
    </row>
    <row r="114" spans="1:31" x14ac:dyDescent="0.3">
      <c r="A114" s="6">
        <v>61</v>
      </c>
      <c r="B114" t="s">
        <v>417</v>
      </c>
      <c r="C114" t="s">
        <v>418</v>
      </c>
      <c r="D114" t="s">
        <v>15</v>
      </c>
      <c r="E114" s="16">
        <v>68472.77</v>
      </c>
      <c r="F114" s="16">
        <v>19410.400000000001</v>
      </c>
      <c r="G114" s="16">
        <v>200</v>
      </c>
      <c r="H114" s="16">
        <v>7325</v>
      </c>
      <c r="I114" s="16">
        <v>0</v>
      </c>
      <c r="J114" s="16">
        <v>989.94</v>
      </c>
      <c r="K114" s="16">
        <v>4953.32</v>
      </c>
      <c r="L114" s="16">
        <v>4932.83</v>
      </c>
      <c r="M114" s="16">
        <v>0</v>
      </c>
      <c r="N114" s="16">
        <v>2660.62</v>
      </c>
      <c r="O114" s="16">
        <v>2273.9</v>
      </c>
      <c r="P114" s="16">
        <v>0</v>
      </c>
      <c r="Q114" s="16">
        <v>0</v>
      </c>
      <c r="R114" s="16">
        <v>437</v>
      </c>
      <c r="S114" s="16">
        <v>92.5</v>
      </c>
      <c r="T114" s="16">
        <v>0</v>
      </c>
      <c r="U114" s="16">
        <v>0</v>
      </c>
      <c r="V114" s="16">
        <v>18295.97</v>
      </c>
      <c r="W114" s="16">
        <v>0</v>
      </c>
      <c r="X114" s="16">
        <v>1564.7</v>
      </c>
      <c r="Y114" s="16">
        <v>0</v>
      </c>
      <c r="Z114" s="16">
        <v>0</v>
      </c>
      <c r="AA114" s="16">
        <v>785</v>
      </c>
      <c r="AB114" s="16">
        <v>0</v>
      </c>
      <c r="AC114" s="16">
        <v>0</v>
      </c>
      <c r="AD114" s="16">
        <v>0</v>
      </c>
      <c r="AE114" s="16">
        <v>132393.95000000001</v>
      </c>
    </row>
    <row r="115" spans="1:31" x14ac:dyDescent="0.3">
      <c r="A115" s="6">
        <v>62</v>
      </c>
      <c r="B115" t="s">
        <v>420</v>
      </c>
      <c r="C115" t="s">
        <v>421</v>
      </c>
      <c r="D115" t="s">
        <v>15</v>
      </c>
      <c r="E115" s="16">
        <v>101358.72</v>
      </c>
      <c r="F115" s="16">
        <v>28839.94</v>
      </c>
      <c r="G115" s="16">
        <v>13033.87</v>
      </c>
      <c r="H115" s="16">
        <v>15179.5</v>
      </c>
      <c r="I115" s="16">
        <v>0</v>
      </c>
      <c r="J115" s="16">
        <v>1516.98</v>
      </c>
      <c r="K115" s="16">
        <v>7608.03</v>
      </c>
      <c r="L115" s="16">
        <v>7587.51</v>
      </c>
      <c r="M115" s="16">
        <v>0</v>
      </c>
      <c r="N115" s="16">
        <v>275.88</v>
      </c>
      <c r="O115" s="16">
        <v>2898.09</v>
      </c>
      <c r="P115" s="16">
        <v>100</v>
      </c>
      <c r="Q115" s="16">
        <v>250</v>
      </c>
      <c r="R115" s="16">
        <v>743.63</v>
      </c>
      <c r="S115" s="16">
        <v>324.72000000000003</v>
      </c>
      <c r="T115" s="16">
        <v>0</v>
      </c>
      <c r="U115" s="16">
        <v>0</v>
      </c>
      <c r="V115" s="16">
        <v>28402.75</v>
      </c>
      <c r="W115" s="16">
        <v>0</v>
      </c>
      <c r="X115" s="16">
        <v>2257.9</v>
      </c>
      <c r="Y115" s="16">
        <v>0</v>
      </c>
      <c r="Z115" s="16">
        <v>0</v>
      </c>
      <c r="AA115" s="16">
        <v>1515</v>
      </c>
      <c r="AB115" s="16">
        <v>0</v>
      </c>
      <c r="AC115" s="16">
        <v>0</v>
      </c>
      <c r="AD115" s="16">
        <v>0</v>
      </c>
      <c r="AE115" s="16">
        <v>211892.52</v>
      </c>
    </row>
    <row r="116" spans="1:31" x14ac:dyDescent="0.3">
      <c r="A116" s="6">
        <v>63</v>
      </c>
      <c r="B116" t="s">
        <v>422</v>
      </c>
      <c r="C116" t="s">
        <v>423</v>
      </c>
      <c r="D116" t="s">
        <v>15</v>
      </c>
      <c r="E116" s="16">
        <v>133319.20000000001</v>
      </c>
      <c r="F116" s="16">
        <v>35695.300000000003</v>
      </c>
      <c r="G116" s="16">
        <v>8651.5</v>
      </c>
      <c r="H116" s="16">
        <v>19514.5</v>
      </c>
      <c r="I116" s="16">
        <v>10</v>
      </c>
      <c r="J116" s="16">
        <v>1821.09</v>
      </c>
      <c r="K116" s="16">
        <v>9103.58</v>
      </c>
      <c r="L116" s="16">
        <v>9099.58</v>
      </c>
      <c r="M116" s="16">
        <v>0</v>
      </c>
      <c r="N116" s="16">
        <v>1416.82</v>
      </c>
      <c r="O116" s="16">
        <v>2600</v>
      </c>
      <c r="P116" s="16">
        <v>0</v>
      </c>
      <c r="Q116" s="16">
        <v>0</v>
      </c>
      <c r="R116" s="16">
        <v>446</v>
      </c>
      <c r="S116" s="16">
        <v>939</v>
      </c>
      <c r="T116" s="16">
        <v>0</v>
      </c>
      <c r="U116" s="16">
        <v>0</v>
      </c>
      <c r="V116" s="16">
        <v>33710.720000000001</v>
      </c>
      <c r="W116" s="16">
        <v>0</v>
      </c>
      <c r="X116" s="16">
        <v>4099.96</v>
      </c>
      <c r="Y116" s="16">
        <v>0</v>
      </c>
      <c r="Z116" s="16">
        <v>0</v>
      </c>
      <c r="AA116" s="16">
        <v>1235</v>
      </c>
      <c r="AB116" s="16">
        <v>0</v>
      </c>
      <c r="AC116" s="16">
        <v>0</v>
      </c>
      <c r="AD116" s="16">
        <v>0</v>
      </c>
      <c r="AE116" s="16">
        <v>261662.24</v>
      </c>
    </row>
    <row r="117" spans="1:31" x14ac:dyDescent="0.3">
      <c r="A117" s="6">
        <v>64</v>
      </c>
      <c r="B117" t="s">
        <v>425</v>
      </c>
      <c r="C117" t="s">
        <v>426</v>
      </c>
      <c r="D117" t="s">
        <v>15</v>
      </c>
      <c r="E117" s="16">
        <v>876620.84</v>
      </c>
      <c r="F117" s="16">
        <v>263393.23</v>
      </c>
      <c r="G117" s="16">
        <v>59712</v>
      </c>
      <c r="H117" s="16">
        <v>232847.83</v>
      </c>
      <c r="I117" s="16">
        <v>51587.5</v>
      </c>
      <c r="J117" s="16">
        <v>13831.14</v>
      </c>
      <c r="K117" s="16">
        <v>69100.42</v>
      </c>
      <c r="L117" s="16">
        <v>69081.45</v>
      </c>
      <c r="M117" s="16">
        <v>55</v>
      </c>
      <c r="N117" s="16">
        <v>9769.61</v>
      </c>
      <c r="O117" s="16">
        <v>43038.43</v>
      </c>
      <c r="P117" s="16">
        <v>2150</v>
      </c>
      <c r="Q117" s="16">
        <v>5065.2700000000004</v>
      </c>
      <c r="R117" s="16">
        <v>6818.63</v>
      </c>
      <c r="S117" s="16">
        <v>2770.35</v>
      </c>
      <c r="T117" s="16">
        <v>1007.49</v>
      </c>
      <c r="U117" s="16">
        <v>9965.77</v>
      </c>
      <c r="V117" s="16">
        <v>259538.52</v>
      </c>
      <c r="W117" s="16">
        <v>0</v>
      </c>
      <c r="X117" s="16">
        <v>20889.88</v>
      </c>
      <c r="Y117" s="16">
        <v>5305</v>
      </c>
      <c r="Z117" s="16">
        <v>0</v>
      </c>
      <c r="AA117" s="16">
        <v>14749.2</v>
      </c>
      <c r="AB117" s="16">
        <v>0</v>
      </c>
      <c r="AC117" s="16">
        <v>0</v>
      </c>
      <c r="AD117" s="16">
        <v>11025</v>
      </c>
      <c r="AE117" s="16">
        <v>2028322.55</v>
      </c>
    </row>
    <row r="118" spans="1:31" x14ac:dyDescent="0.3">
      <c r="A118" s="6">
        <v>65</v>
      </c>
      <c r="B118" t="s">
        <v>435</v>
      </c>
      <c r="C118" t="s">
        <v>436</v>
      </c>
      <c r="D118" t="s">
        <v>15</v>
      </c>
      <c r="E118" s="16">
        <v>134075.35999999999</v>
      </c>
      <c r="F118" s="16">
        <v>33349.760000000002</v>
      </c>
      <c r="G118" s="16">
        <v>1115</v>
      </c>
      <c r="H118" s="16">
        <v>25710.06</v>
      </c>
      <c r="I118" s="16">
        <v>0</v>
      </c>
      <c r="J118" s="16">
        <v>1665.5</v>
      </c>
      <c r="K118" s="16">
        <v>8332.44</v>
      </c>
      <c r="L118" s="16">
        <v>8337.44</v>
      </c>
      <c r="M118" s="16">
        <v>0</v>
      </c>
      <c r="N118" s="16">
        <v>82.73</v>
      </c>
      <c r="O118" s="16">
        <v>9186.3700000000008</v>
      </c>
      <c r="P118" s="16">
        <v>100</v>
      </c>
      <c r="Q118" s="16">
        <v>400</v>
      </c>
      <c r="R118" s="16">
        <v>0</v>
      </c>
      <c r="S118" s="16">
        <v>1011.69</v>
      </c>
      <c r="T118" s="16">
        <v>369</v>
      </c>
      <c r="U118" s="16">
        <v>0</v>
      </c>
      <c r="V118" s="16">
        <v>32295.39</v>
      </c>
      <c r="W118" s="16">
        <v>0</v>
      </c>
      <c r="X118" s="16">
        <v>4860.1899999999996</v>
      </c>
      <c r="Y118" s="16">
        <v>0</v>
      </c>
      <c r="Z118" s="16">
        <v>0</v>
      </c>
      <c r="AA118" s="16">
        <v>2365</v>
      </c>
      <c r="AB118" s="16">
        <v>0</v>
      </c>
      <c r="AC118" s="16">
        <v>0</v>
      </c>
      <c r="AD118" s="16">
        <v>4126</v>
      </c>
      <c r="AE118" s="16">
        <v>267381.93</v>
      </c>
    </row>
    <row r="119" spans="1:31" x14ac:dyDescent="0.3">
      <c r="A119" s="6">
        <v>65</v>
      </c>
      <c r="B119" t="s">
        <v>435</v>
      </c>
      <c r="C119" t="s">
        <v>437</v>
      </c>
      <c r="D119" t="s">
        <v>17</v>
      </c>
      <c r="E119" s="16">
        <v>46993.05</v>
      </c>
      <c r="F119" s="16">
        <v>16778</v>
      </c>
      <c r="G119" s="16">
        <v>1</v>
      </c>
      <c r="H119" s="16">
        <v>643.52</v>
      </c>
      <c r="I119" s="16">
        <v>0</v>
      </c>
      <c r="J119" s="16">
        <v>944</v>
      </c>
      <c r="K119" s="16">
        <v>4711</v>
      </c>
      <c r="L119" s="16">
        <v>4708</v>
      </c>
      <c r="M119" s="16">
        <v>0</v>
      </c>
      <c r="N119" s="16">
        <v>0</v>
      </c>
      <c r="O119" s="16">
        <v>145</v>
      </c>
      <c r="P119" s="16">
        <v>0</v>
      </c>
      <c r="Q119" s="16">
        <v>0</v>
      </c>
      <c r="R119" s="16">
        <v>0</v>
      </c>
      <c r="S119" s="16">
        <v>21.5</v>
      </c>
      <c r="T119" s="16">
        <v>0</v>
      </c>
      <c r="U119" s="16">
        <v>0</v>
      </c>
      <c r="V119" s="16">
        <v>18666</v>
      </c>
      <c r="W119" s="16">
        <v>109</v>
      </c>
      <c r="X119" s="16">
        <v>0</v>
      </c>
      <c r="Y119" s="16">
        <v>0</v>
      </c>
      <c r="Z119" s="16">
        <v>0</v>
      </c>
      <c r="AA119" s="16">
        <v>5</v>
      </c>
      <c r="AB119" s="16">
        <v>0</v>
      </c>
      <c r="AC119" s="16">
        <v>0</v>
      </c>
      <c r="AD119" s="16">
        <v>896</v>
      </c>
      <c r="AE119" s="16">
        <v>94621.07</v>
      </c>
    </row>
    <row r="120" spans="1:31" x14ac:dyDescent="0.3">
      <c r="A120" s="6">
        <v>66</v>
      </c>
      <c r="B120" t="s">
        <v>439</v>
      </c>
      <c r="C120" t="s">
        <v>440</v>
      </c>
      <c r="D120" t="s">
        <v>15</v>
      </c>
      <c r="E120" s="16">
        <v>71722.710000000006</v>
      </c>
      <c r="F120" s="16">
        <v>20421.88</v>
      </c>
      <c r="G120" s="16">
        <v>5077.5</v>
      </c>
      <c r="H120" s="16">
        <v>8141.5</v>
      </c>
      <c r="I120" s="16">
        <v>0</v>
      </c>
      <c r="J120" s="16">
        <v>1080.04</v>
      </c>
      <c r="K120" s="16">
        <v>5397.28</v>
      </c>
      <c r="L120" s="16">
        <v>5393.57</v>
      </c>
      <c r="M120" s="16">
        <v>0</v>
      </c>
      <c r="N120" s="16">
        <v>5330.53</v>
      </c>
      <c r="O120" s="16">
        <v>2036.63</v>
      </c>
      <c r="P120" s="16">
        <v>0</v>
      </c>
      <c r="Q120" s="16">
        <v>1000.36</v>
      </c>
      <c r="R120" s="16">
        <v>556</v>
      </c>
      <c r="S120" s="16">
        <v>120.52</v>
      </c>
      <c r="T120" s="16">
        <v>0</v>
      </c>
      <c r="U120" s="16">
        <v>0</v>
      </c>
      <c r="V120" s="16">
        <v>20750.11</v>
      </c>
      <c r="W120" s="16">
        <v>0</v>
      </c>
      <c r="X120" s="16">
        <v>1521.02</v>
      </c>
      <c r="Y120" s="16">
        <v>0</v>
      </c>
      <c r="Z120" s="16">
        <v>0</v>
      </c>
      <c r="AA120" s="16">
        <v>1960</v>
      </c>
      <c r="AB120" s="16">
        <v>0</v>
      </c>
      <c r="AC120" s="16">
        <v>0</v>
      </c>
      <c r="AD120" s="16">
        <v>0</v>
      </c>
      <c r="AE120" s="16">
        <v>150509.65</v>
      </c>
    </row>
    <row r="121" spans="1:31" x14ac:dyDescent="0.3">
      <c r="A121" s="6">
        <v>67</v>
      </c>
      <c r="B121" t="s">
        <v>443</v>
      </c>
      <c r="C121" t="s">
        <v>444</v>
      </c>
      <c r="D121" t="s">
        <v>15</v>
      </c>
      <c r="E121" s="16">
        <v>177887.37</v>
      </c>
      <c r="F121" s="16">
        <v>49642.29</v>
      </c>
      <c r="G121" s="16">
        <v>1319</v>
      </c>
      <c r="H121" s="16">
        <v>27057.87</v>
      </c>
      <c r="I121" s="16">
        <v>0</v>
      </c>
      <c r="J121" s="16">
        <v>2556.96</v>
      </c>
      <c r="K121" s="16">
        <v>12763.81</v>
      </c>
      <c r="L121" s="16">
        <v>12873.82</v>
      </c>
      <c r="M121" s="16">
        <v>0</v>
      </c>
      <c r="N121" s="16">
        <v>2710.58</v>
      </c>
      <c r="O121" s="16">
        <v>5308.99</v>
      </c>
      <c r="P121" s="16">
        <v>0</v>
      </c>
      <c r="Q121" s="16">
        <v>700</v>
      </c>
      <c r="R121" s="16">
        <v>1172</v>
      </c>
      <c r="S121" s="16">
        <v>584.4</v>
      </c>
      <c r="T121" s="16">
        <v>0</v>
      </c>
      <c r="U121" s="16">
        <v>0</v>
      </c>
      <c r="V121" s="16">
        <v>44933.99</v>
      </c>
      <c r="W121" s="16">
        <v>0</v>
      </c>
      <c r="X121" s="16">
        <v>3963.32</v>
      </c>
      <c r="Y121" s="16">
        <v>750</v>
      </c>
      <c r="Z121" s="16">
        <v>0</v>
      </c>
      <c r="AA121" s="16">
        <v>1545</v>
      </c>
      <c r="AB121" s="16">
        <v>0</v>
      </c>
      <c r="AC121" s="16">
        <v>0</v>
      </c>
      <c r="AD121" s="16">
        <v>0</v>
      </c>
      <c r="AE121" s="16">
        <v>345769.4</v>
      </c>
    </row>
    <row r="122" spans="1:31" x14ac:dyDescent="0.3">
      <c r="A122" s="6">
        <v>68</v>
      </c>
      <c r="B122" t="s">
        <v>447</v>
      </c>
      <c r="C122" t="s">
        <v>448</v>
      </c>
      <c r="D122" t="s">
        <v>15</v>
      </c>
      <c r="E122" s="16">
        <v>66750.759999999995</v>
      </c>
      <c r="F122" s="16">
        <v>19795.02</v>
      </c>
      <c r="G122" s="16">
        <v>2567.5</v>
      </c>
      <c r="H122" s="16">
        <v>0</v>
      </c>
      <c r="I122" s="16">
        <v>0</v>
      </c>
      <c r="J122" s="16">
        <v>1041.23</v>
      </c>
      <c r="K122" s="16">
        <v>5251.51</v>
      </c>
      <c r="L122" s="16">
        <v>5251.09</v>
      </c>
      <c r="M122" s="16">
        <v>0</v>
      </c>
      <c r="N122" s="16">
        <v>1126.6099999999999</v>
      </c>
      <c r="O122" s="16">
        <v>2087.2399999999998</v>
      </c>
      <c r="P122" s="16">
        <v>140.83000000000001</v>
      </c>
      <c r="Q122" s="16">
        <v>150</v>
      </c>
      <c r="R122" s="16">
        <v>837.62</v>
      </c>
      <c r="S122" s="16">
        <v>26.8</v>
      </c>
      <c r="T122" s="16">
        <v>0</v>
      </c>
      <c r="U122" s="16">
        <v>0</v>
      </c>
      <c r="V122" s="16">
        <v>20040.71</v>
      </c>
      <c r="W122" s="16">
        <v>0</v>
      </c>
      <c r="X122" s="16">
        <v>577.55999999999995</v>
      </c>
      <c r="Y122" s="16">
        <v>2114.12</v>
      </c>
      <c r="Z122" s="16">
        <v>1069.2</v>
      </c>
      <c r="AA122" s="16">
        <v>320</v>
      </c>
      <c r="AB122" s="16">
        <v>0</v>
      </c>
      <c r="AC122" s="16">
        <v>0</v>
      </c>
      <c r="AD122" s="16">
        <v>0</v>
      </c>
      <c r="AE122" s="16">
        <v>129147.79</v>
      </c>
    </row>
    <row r="123" spans="1:31" x14ac:dyDescent="0.3">
      <c r="A123" s="6">
        <v>68</v>
      </c>
      <c r="B123" t="s">
        <v>447</v>
      </c>
      <c r="C123" t="s">
        <v>451</v>
      </c>
      <c r="D123" t="s">
        <v>452</v>
      </c>
      <c r="E123" s="16">
        <v>23310.35</v>
      </c>
      <c r="F123" s="16">
        <v>8610</v>
      </c>
      <c r="G123" s="16">
        <v>0</v>
      </c>
      <c r="H123" s="16">
        <v>11455.9</v>
      </c>
      <c r="I123" s="16">
        <v>25</v>
      </c>
      <c r="J123" s="16">
        <v>575</v>
      </c>
      <c r="K123" s="16">
        <v>2870</v>
      </c>
      <c r="L123" s="16">
        <v>2870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245</v>
      </c>
      <c r="T123" s="16">
        <v>0</v>
      </c>
      <c r="U123" s="16">
        <v>0</v>
      </c>
      <c r="V123" s="16">
        <v>11435</v>
      </c>
      <c r="W123" s="16">
        <v>0</v>
      </c>
      <c r="X123" s="16">
        <v>1780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6">
        <v>0</v>
      </c>
      <c r="AE123" s="16">
        <v>63176.25</v>
      </c>
    </row>
    <row r="124" spans="1:31" x14ac:dyDescent="0.3">
      <c r="A124" s="6">
        <v>68</v>
      </c>
      <c r="B124" t="s">
        <v>447</v>
      </c>
      <c r="C124" t="s">
        <v>453</v>
      </c>
      <c r="D124" t="s">
        <v>454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</row>
    <row r="125" spans="1:31" x14ac:dyDescent="0.3">
      <c r="A125" s="6">
        <v>69</v>
      </c>
      <c r="B125" t="s">
        <v>455</v>
      </c>
      <c r="C125" t="s">
        <v>456</v>
      </c>
      <c r="D125" t="s">
        <v>15</v>
      </c>
      <c r="E125" s="16">
        <v>140524.79</v>
      </c>
      <c r="F125" s="16">
        <v>44629.75</v>
      </c>
      <c r="G125" s="16">
        <v>2106</v>
      </c>
      <c r="H125" s="16">
        <v>50836.25</v>
      </c>
      <c r="I125" s="16">
        <v>0</v>
      </c>
      <c r="J125" s="16">
        <v>2288.2399999999998</v>
      </c>
      <c r="K125" s="16">
        <v>11436.18</v>
      </c>
      <c r="L125" s="16">
        <v>11434.19</v>
      </c>
      <c r="M125" s="16">
        <v>0</v>
      </c>
      <c r="N125" s="16">
        <v>792.27</v>
      </c>
      <c r="O125" s="16">
        <v>3743.32</v>
      </c>
      <c r="P125" s="16">
        <v>0</v>
      </c>
      <c r="Q125" s="16">
        <v>550</v>
      </c>
      <c r="R125" s="16">
        <v>865</v>
      </c>
      <c r="S125" s="16">
        <v>546.84</v>
      </c>
      <c r="T125" s="16">
        <v>0</v>
      </c>
      <c r="U125" s="16">
        <v>0</v>
      </c>
      <c r="V125" s="16">
        <v>43902.400000000001</v>
      </c>
      <c r="W125" s="16">
        <v>0</v>
      </c>
      <c r="X125" s="16">
        <v>4186.78</v>
      </c>
      <c r="Y125" s="16">
        <v>0</v>
      </c>
      <c r="Z125" s="16">
        <v>518.1</v>
      </c>
      <c r="AA125" s="16">
        <v>1085</v>
      </c>
      <c r="AB125" s="16">
        <v>0</v>
      </c>
      <c r="AC125" s="16">
        <v>0</v>
      </c>
      <c r="AD125" s="16">
        <v>1025</v>
      </c>
      <c r="AE125" s="16">
        <v>320470.11</v>
      </c>
    </row>
    <row r="126" spans="1:31" x14ac:dyDescent="0.3">
      <c r="A126" s="6">
        <v>69</v>
      </c>
      <c r="B126" t="s">
        <v>455</v>
      </c>
      <c r="C126" t="s">
        <v>459</v>
      </c>
      <c r="D126" t="s">
        <v>460</v>
      </c>
      <c r="E126" s="16">
        <v>2683.5</v>
      </c>
      <c r="F126" s="16">
        <v>1055</v>
      </c>
      <c r="G126" s="16">
        <v>0</v>
      </c>
      <c r="H126" s="16">
        <v>786</v>
      </c>
      <c r="I126" s="16">
        <v>0</v>
      </c>
      <c r="J126" s="16">
        <v>76</v>
      </c>
      <c r="K126" s="16">
        <v>375</v>
      </c>
      <c r="L126" s="16">
        <v>345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31.5</v>
      </c>
      <c r="T126" s="16">
        <v>0</v>
      </c>
      <c r="U126" s="16">
        <v>0</v>
      </c>
      <c r="V126" s="16">
        <v>957</v>
      </c>
      <c r="W126" s="16">
        <v>0</v>
      </c>
      <c r="X126" s="16">
        <v>183</v>
      </c>
      <c r="Y126" s="16">
        <v>0</v>
      </c>
      <c r="Z126" s="16">
        <v>0</v>
      </c>
      <c r="AA126" s="16">
        <v>0</v>
      </c>
      <c r="AB126" s="16">
        <v>0</v>
      </c>
      <c r="AC126" s="16">
        <v>0</v>
      </c>
      <c r="AD126" s="16">
        <v>0</v>
      </c>
      <c r="AE126" s="16">
        <v>6492</v>
      </c>
    </row>
    <row r="127" spans="1:31" x14ac:dyDescent="0.3">
      <c r="A127" s="6">
        <v>70</v>
      </c>
      <c r="B127" t="s">
        <v>461</v>
      </c>
      <c r="C127" t="s">
        <v>462</v>
      </c>
      <c r="D127" t="s">
        <v>15</v>
      </c>
      <c r="E127" s="16">
        <v>110284.32</v>
      </c>
      <c r="F127" s="16">
        <v>33848.44</v>
      </c>
      <c r="G127" s="16">
        <v>3186</v>
      </c>
      <c r="H127" s="16">
        <v>16317.5</v>
      </c>
      <c r="I127" s="16">
        <v>17041</v>
      </c>
      <c r="J127" s="16">
        <v>1735.79</v>
      </c>
      <c r="K127" s="16">
        <v>8678.85</v>
      </c>
      <c r="L127" s="16">
        <v>8666.85</v>
      </c>
      <c r="M127" s="16">
        <v>0</v>
      </c>
      <c r="N127" s="16">
        <v>3173.87</v>
      </c>
      <c r="O127" s="16">
        <v>3143.24</v>
      </c>
      <c r="P127" s="16">
        <v>0</v>
      </c>
      <c r="Q127" s="16">
        <v>638.57000000000005</v>
      </c>
      <c r="R127" s="16">
        <v>575</v>
      </c>
      <c r="S127" s="16">
        <v>390.35</v>
      </c>
      <c r="T127" s="16">
        <v>0</v>
      </c>
      <c r="U127" s="16">
        <v>0</v>
      </c>
      <c r="V127" s="16">
        <v>30427.48</v>
      </c>
      <c r="W127" s="16">
        <v>0</v>
      </c>
      <c r="X127" s="16">
        <v>3432.31</v>
      </c>
      <c r="Y127" s="16">
        <v>0</v>
      </c>
      <c r="Z127" s="16">
        <v>0</v>
      </c>
      <c r="AA127" s="16">
        <v>1280</v>
      </c>
      <c r="AB127" s="16">
        <v>0</v>
      </c>
      <c r="AC127" s="16">
        <v>0</v>
      </c>
      <c r="AD127" s="16">
        <v>0</v>
      </c>
      <c r="AE127" s="16">
        <v>242819.57</v>
      </c>
    </row>
    <row r="128" spans="1:31" x14ac:dyDescent="0.3">
      <c r="A128" s="6">
        <v>71</v>
      </c>
      <c r="B128" t="s">
        <v>465</v>
      </c>
      <c r="C128" t="s">
        <v>466</v>
      </c>
      <c r="D128" t="s">
        <v>15</v>
      </c>
      <c r="E128" s="16">
        <v>1013385.26</v>
      </c>
      <c r="F128" s="16">
        <v>325009.78000000003</v>
      </c>
      <c r="G128" s="16">
        <v>45908.44</v>
      </c>
      <c r="H128" s="16">
        <v>39728.019999999997</v>
      </c>
      <c r="I128" s="16">
        <v>369</v>
      </c>
      <c r="J128" s="16">
        <v>17921.46</v>
      </c>
      <c r="K128" s="16">
        <v>89427.839999999997</v>
      </c>
      <c r="L128" s="16">
        <v>89248.43</v>
      </c>
      <c r="M128" s="16">
        <v>0</v>
      </c>
      <c r="N128" s="16">
        <v>5309.46</v>
      </c>
      <c r="O128" s="16">
        <v>23154.09</v>
      </c>
      <c r="P128" s="16">
        <v>521.66999999999996</v>
      </c>
      <c r="Q128" s="16">
        <v>4844.29</v>
      </c>
      <c r="R128" s="16">
        <v>14089.79</v>
      </c>
      <c r="S128" s="16">
        <v>1489.2</v>
      </c>
      <c r="T128" s="16">
        <v>1</v>
      </c>
      <c r="U128" s="16">
        <v>4443.55</v>
      </c>
      <c r="V128" s="16">
        <v>353192.21</v>
      </c>
      <c r="W128" s="16">
        <v>0</v>
      </c>
      <c r="X128" s="16">
        <v>11150.27</v>
      </c>
      <c r="Y128" s="16">
        <v>2520.2399999999998</v>
      </c>
      <c r="Z128" s="16">
        <v>6807.9</v>
      </c>
      <c r="AA128" s="16">
        <v>11635</v>
      </c>
      <c r="AB128" s="16">
        <v>0</v>
      </c>
      <c r="AC128" s="16">
        <v>0</v>
      </c>
      <c r="AD128" s="16">
        <v>4453.53</v>
      </c>
      <c r="AE128" s="16">
        <v>2064610.43</v>
      </c>
    </row>
    <row r="129" spans="1:31" x14ac:dyDescent="0.3">
      <c r="A129" s="6">
        <v>71</v>
      </c>
      <c r="B129" t="s">
        <v>465</v>
      </c>
      <c r="C129" t="s">
        <v>467</v>
      </c>
      <c r="D129" t="s">
        <v>468</v>
      </c>
      <c r="E129" s="16">
        <v>2604</v>
      </c>
      <c r="F129" s="16">
        <v>640</v>
      </c>
      <c r="G129" s="16">
        <v>0</v>
      </c>
      <c r="H129" s="16">
        <v>0</v>
      </c>
      <c r="I129" s="16">
        <v>0</v>
      </c>
      <c r="J129" s="16">
        <v>32</v>
      </c>
      <c r="K129" s="16">
        <v>160</v>
      </c>
      <c r="L129" s="16">
        <v>160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29</v>
      </c>
      <c r="S129" s="16">
        <v>0</v>
      </c>
      <c r="T129" s="16">
        <v>0</v>
      </c>
      <c r="U129" s="16">
        <v>0</v>
      </c>
      <c r="V129" s="16">
        <v>640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6">
        <v>0</v>
      </c>
      <c r="AE129" s="16">
        <v>4265</v>
      </c>
    </row>
    <row r="130" spans="1:31" x14ac:dyDescent="0.3">
      <c r="A130" s="6">
        <v>71</v>
      </c>
      <c r="B130" t="s">
        <v>465</v>
      </c>
      <c r="C130" t="s">
        <v>474</v>
      </c>
      <c r="D130" t="s">
        <v>475</v>
      </c>
      <c r="E130" s="16">
        <v>81965.23</v>
      </c>
      <c r="F130" s="16">
        <v>31848.639999999999</v>
      </c>
      <c r="G130" s="16">
        <v>227</v>
      </c>
      <c r="H130" s="16">
        <v>78103.73</v>
      </c>
      <c r="I130" s="16">
        <v>30</v>
      </c>
      <c r="J130" s="16">
        <v>2122.59</v>
      </c>
      <c r="K130" s="16">
        <v>10612.88</v>
      </c>
      <c r="L130" s="16">
        <v>10612.88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914.5</v>
      </c>
      <c r="T130" s="16">
        <v>0</v>
      </c>
      <c r="U130" s="16">
        <v>0</v>
      </c>
      <c r="V130" s="16">
        <v>42037</v>
      </c>
      <c r="W130" s="16">
        <v>0</v>
      </c>
      <c r="X130" s="16">
        <v>6348.73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6">
        <v>0</v>
      </c>
      <c r="AE130" s="16">
        <v>264823.18</v>
      </c>
    </row>
    <row r="131" spans="1:31" x14ac:dyDescent="0.3">
      <c r="A131" s="6">
        <v>72</v>
      </c>
      <c r="B131" t="s">
        <v>476</v>
      </c>
      <c r="C131" t="s">
        <v>477</v>
      </c>
      <c r="D131" t="s">
        <v>15</v>
      </c>
      <c r="E131" s="16">
        <v>133105.29999999999</v>
      </c>
      <c r="F131" s="16">
        <v>39221.06</v>
      </c>
      <c r="G131" s="16">
        <v>265</v>
      </c>
      <c r="H131" s="16">
        <v>10576.5</v>
      </c>
      <c r="I131" s="16">
        <v>0</v>
      </c>
      <c r="J131" s="16">
        <v>2038.25</v>
      </c>
      <c r="K131" s="16">
        <v>10186.290000000001</v>
      </c>
      <c r="L131" s="16">
        <v>10208.790000000001</v>
      </c>
      <c r="M131" s="16">
        <v>0</v>
      </c>
      <c r="N131" s="16">
        <v>3160.23</v>
      </c>
      <c r="O131" s="16">
        <v>2005.16</v>
      </c>
      <c r="P131" s="16">
        <v>300</v>
      </c>
      <c r="Q131" s="16">
        <v>550</v>
      </c>
      <c r="R131" s="16">
        <v>1044.79</v>
      </c>
      <c r="S131" s="16">
        <v>380.18</v>
      </c>
      <c r="T131" s="16">
        <v>120</v>
      </c>
      <c r="U131" s="16">
        <v>0</v>
      </c>
      <c r="V131" s="16">
        <v>37480.720000000001</v>
      </c>
      <c r="W131" s="16">
        <v>0</v>
      </c>
      <c r="X131" s="16">
        <v>2922.46</v>
      </c>
      <c r="Y131" s="16">
        <v>2348.4299999999998</v>
      </c>
      <c r="Z131" s="16">
        <v>0</v>
      </c>
      <c r="AA131" s="16">
        <v>1995</v>
      </c>
      <c r="AB131" s="16">
        <v>0</v>
      </c>
      <c r="AC131" s="16">
        <v>0</v>
      </c>
      <c r="AD131" s="16">
        <v>0</v>
      </c>
      <c r="AE131" s="16">
        <v>257908.16</v>
      </c>
    </row>
    <row r="132" spans="1:31" x14ac:dyDescent="0.3">
      <c r="A132" s="6">
        <v>73</v>
      </c>
      <c r="B132" t="s">
        <v>481</v>
      </c>
      <c r="C132" t="s">
        <v>482</v>
      </c>
      <c r="D132" t="s">
        <v>15</v>
      </c>
      <c r="E132" s="16">
        <v>231150.26</v>
      </c>
      <c r="F132" s="16">
        <v>69421.429999999993</v>
      </c>
      <c r="G132" s="16">
        <v>9534.25</v>
      </c>
      <c r="H132" s="16">
        <v>35316.660000000003</v>
      </c>
      <c r="I132" s="16">
        <v>0</v>
      </c>
      <c r="J132" s="16">
        <v>3634.75</v>
      </c>
      <c r="K132" s="16">
        <v>18167.55</v>
      </c>
      <c r="L132" s="16">
        <v>18149.57</v>
      </c>
      <c r="M132" s="16">
        <v>0</v>
      </c>
      <c r="N132" s="16">
        <v>10932.82</v>
      </c>
      <c r="O132" s="16">
        <v>8451.82</v>
      </c>
      <c r="P132" s="16">
        <v>200</v>
      </c>
      <c r="Q132" s="16">
        <v>1631.43</v>
      </c>
      <c r="R132" s="16">
        <v>1798.79</v>
      </c>
      <c r="S132" s="16">
        <v>461.24</v>
      </c>
      <c r="T132" s="16">
        <v>300</v>
      </c>
      <c r="U132" s="16">
        <v>0</v>
      </c>
      <c r="V132" s="16">
        <v>69027.64</v>
      </c>
      <c r="W132" s="16">
        <v>0</v>
      </c>
      <c r="X132" s="16">
        <v>5375.14</v>
      </c>
      <c r="Y132" s="16">
        <v>1827.63</v>
      </c>
      <c r="Z132" s="16">
        <v>0</v>
      </c>
      <c r="AA132" s="16">
        <v>3720</v>
      </c>
      <c r="AB132" s="16">
        <v>0</v>
      </c>
      <c r="AC132" s="16">
        <v>0</v>
      </c>
      <c r="AD132" s="16">
        <v>0</v>
      </c>
      <c r="AE132" s="16">
        <v>489100.98</v>
      </c>
    </row>
    <row r="133" spans="1:31" x14ac:dyDescent="0.3">
      <c r="A133" s="6">
        <v>74</v>
      </c>
      <c r="B133" t="s">
        <v>486</v>
      </c>
      <c r="C133" t="s">
        <v>487</v>
      </c>
      <c r="D133" t="s">
        <v>15</v>
      </c>
      <c r="E133" s="16">
        <v>156259.82999999999</v>
      </c>
      <c r="F133" s="16">
        <v>45182.46</v>
      </c>
      <c r="G133" s="16">
        <v>2839.22</v>
      </c>
      <c r="H133" s="16">
        <v>17501</v>
      </c>
      <c r="I133" s="16">
        <v>599</v>
      </c>
      <c r="J133" s="16">
        <v>2336.2399999999998</v>
      </c>
      <c r="K133" s="16">
        <v>11671.26</v>
      </c>
      <c r="L133" s="16">
        <v>11673.28</v>
      </c>
      <c r="M133" s="16">
        <v>0</v>
      </c>
      <c r="N133" s="16">
        <v>1842.96</v>
      </c>
      <c r="O133" s="16">
        <v>3999.35</v>
      </c>
      <c r="P133" s="16">
        <v>100</v>
      </c>
      <c r="Q133" s="16">
        <v>550</v>
      </c>
      <c r="R133" s="16">
        <v>743.6</v>
      </c>
      <c r="S133" s="16">
        <v>899.5</v>
      </c>
      <c r="T133" s="16">
        <v>300</v>
      </c>
      <c r="U133" s="16">
        <v>0</v>
      </c>
      <c r="V133" s="16">
        <v>45204.49</v>
      </c>
      <c r="W133" s="16">
        <v>0</v>
      </c>
      <c r="X133" s="16">
        <v>4737.13</v>
      </c>
      <c r="Y133" s="16">
        <v>50</v>
      </c>
      <c r="Z133" s="16">
        <v>0</v>
      </c>
      <c r="AA133" s="16">
        <v>5</v>
      </c>
      <c r="AB133" s="16">
        <v>0</v>
      </c>
      <c r="AC133" s="16">
        <v>0</v>
      </c>
      <c r="AD133" s="16">
        <v>0</v>
      </c>
      <c r="AE133" s="16">
        <v>306494.32</v>
      </c>
    </row>
    <row r="134" spans="1:31" x14ac:dyDescent="0.3">
      <c r="A134" s="6">
        <v>75</v>
      </c>
      <c r="B134" t="s">
        <v>488</v>
      </c>
      <c r="C134" t="s">
        <v>489</v>
      </c>
      <c r="D134" t="s">
        <v>15</v>
      </c>
      <c r="E134" s="16">
        <v>66065.42</v>
      </c>
      <c r="F134" s="16">
        <v>20375.099999999999</v>
      </c>
      <c r="G134" s="16">
        <v>1</v>
      </c>
      <c r="H134" s="16">
        <v>0</v>
      </c>
      <c r="I134" s="16">
        <v>0</v>
      </c>
      <c r="J134" s="16">
        <v>1090</v>
      </c>
      <c r="K134" s="16">
        <v>5450.1</v>
      </c>
      <c r="L134" s="16">
        <v>5446.18</v>
      </c>
      <c r="M134" s="16">
        <v>0</v>
      </c>
      <c r="N134" s="16">
        <v>1729.19</v>
      </c>
      <c r="O134" s="16">
        <v>150</v>
      </c>
      <c r="P134" s="16">
        <v>0</v>
      </c>
      <c r="Q134" s="16">
        <v>392.14</v>
      </c>
      <c r="R134" s="16">
        <v>994.08</v>
      </c>
      <c r="S134" s="16">
        <v>0</v>
      </c>
      <c r="T134" s="16">
        <v>0</v>
      </c>
      <c r="U134" s="16">
        <v>0</v>
      </c>
      <c r="V134" s="16">
        <v>21173.07</v>
      </c>
      <c r="W134" s="16">
        <v>0</v>
      </c>
      <c r="X134" s="16">
        <v>264.88</v>
      </c>
      <c r="Y134" s="16">
        <v>0</v>
      </c>
      <c r="Z134" s="16">
        <v>36.299999999999997</v>
      </c>
      <c r="AA134" s="16">
        <v>0</v>
      </c>
      <c r="AB134" s="16">
        <v>0</v>
      </c>
      <c r="AC134" s="16">
        <v>0</v>
      </c>
      <c r="AD134" s="16">
        <v>0</v>
      </c>
      <c r="AE134" s="16">
        <v>123167.46</v>
      </c>
    </row>
    <row r="135" spans="1:31" x14ac:dyDescent="0.3">
      <c r="A135" s="6">
        <v>75</v>
      </c>
      <c r="B135" t="s">
        <v>488</v>
      </c>
      <c r="C135" t="s">
        <v>490</v>
      </c>
      <c r="D135" t="s">
        <v>491</v>
      </c>
      <c r="E135" s="16">
        <v>28130.32</v>
      </c>
      <c r="F135" s="16">
        <v>7718.63</v>
      </c>
      <c r="G135" s="16">
        <v>0</v>
      </c>
      <c r="H135" s="16">
        <v>8267.89</v>
      </c>
      <c r="I135" s="16">
        <v>0</v>
      </c>
      <c r="J135" s="16">
        <v>517.15</v>
      </c>
      <c r="K135" s="16">
        <v>2578.5100000000002</v>
      </c>
      <c r="L135" s="16">
        <v>2565.56</v>
      </c>
      <c r="M135" s="16">
        <v>0</v>
      </c>
      <c r="N135" s="16">
        <v>603</v>
      </c>
      <c r="O135" s="16">
        <v>2008.27</v>
      </c>
      <c r="P135" s="16">
        <v>0</v>
      </c>
      <c r="Q135" s="16">
        <v>131.16</v>
      </c>
      <c r="R135" s="16">
        <v>0</v>
      </c>
      <c r="S135" s="16">
        <v>202.03</v>
      </c>
      <c r="T135" s="16">
        <v>0</v>
      </c>
      <c r="U135" s="16">
        <v>0</v>
      </c>
      <c r="V135" s="16">
        <v>8543.93</v>
      </c>
      <c r="W135" s="16">
        <v>820</v>
      </c>
      <c r="X135" s="16">
        <v>1527.33</v>
      </c>
      <c r="Y135" s="16">
        <v>0</v>
      </c>
      <c r="Z135" s="16">
        <v>0</v>
      </c>
      <c r="AA135" s="16">
        <v>0</v>
      </c>
      <c r="AB135" s="16">
        <v>0</v>
      </c>
      <c r="AC135" s="16">
        <v>0</v>
      </c>
      <c r="AD135" s="16">
        <v>0</v>
      </c>
      <c r="AE135" s="16">
        <v>63613.78</v>
      </c>
    </row>
    <row r="136" spans="1:31" x14ac:dyDescent="0.3">
      <c r="A136" s="6">
        <v>76</v>
      </c>
      <c r="B136" t="s">
        <v>492</v>
      </c>
      <c r="C136" t="s">
        <v>493</v>
      </c>
      <c r="D136" t="s">
        <v>15</v>
      </c>
      <c r="E136" s="16">
        <v>187384.49</v>
      </c>
      <c r="F136" s="16">
        <v>56695.05</v>
      </c>
      <c r="G136" s="16">
        <v>79547.42</v>
      </c>
      <c r="H136" s="16">
        <v>78815.92</v>
      </c>
      <c r="I136" s="16">
        <v>0</v>
      </c>
      <c r="J136" s="16">
        <v>2877.06</v>
      </c>
      <c r="K136" s="16">
        <v>14369.27</v>
      </c>
      <c r="L136" s="16">
        <v>14393.95</v>
      </c>
      <c r="M136" s="16">
        <v>500</v>
      </c>
      <c r="N136" s="16">
        <v>2237.77</v>
      </c>
      <c r="O136" s="16">
        <v>22544.42</v>
      </c>
      <c r="P136" s="16">
        <v>0</v>
      </c>
      <c r="Q136" s="16">
        <v>950</v>
      </c>
      <c r="R136" s="16">
        <v>197.86</v>
      </c>
      <c r="S136" s="16">
        <v>7571.95</v>
      </c>
      <c r="T136" s="16">
        <v>9578</v>
      </c>
      <c r="U136" s="16">
        <v>125</v>
      </c>
      <c r="V136" s="16">
        <v>54068.53</v>
      </c>
      <c r="W136" s="16">
        <v>0</v>
      </c>
      <c r="X136" s="16">
        <v>7176.03</v>
      </c>
      <c r="Y136" s="16">
        <v>3417</v>
      </c>
      <c r="Z136" s="16">
        <v>0</v>
      </c>
      <c r="AA136" s="16">
        <v>0</v>
      </c>
      <c r="AB136" s="16">
        <v>0</v>
      </c>
      <c r="AC136" s="16">
        <v>0</v>
      </c>
      <c r="AD136" s="16">
        <v>0</v>
      </c>
      <c r="AE136" s="16">
        <v>542449.72</v>
      </c>
    </row>
    <row r="137" spans="1:31" x14ac:dyDescent="0.3">
      <c r="A137" s="6">
        <v>76</v>
      </c>
      <c r="B137" t="s">
        <v>492</v>
      </c>
      <c r="C137" t="s">
        <v>494</v>
      </c>
      <c r="D137" t="s">
        <v>17</v>
      </c>
      <c r="E137" s="16">
        <v>150367.15</v>
      </c>
      <c r="F137" s="16">
        <v>47451.14</v>
      </c>
      <c r="G137" s="16">
        <v>40202.92</v>
      </c>
      <c r="H137" s="16">
        <v>78815.95</v>
      </c>
      <c r="I137" s="16">
        <v>0</v>
      </c>
      <c r="J137" s="16">
        <v>2411.9699999999998</v>
      </c>
      <c r="K137" s="16">
        <v>12064.58</v>
      </c>
      <c r="L137" s="16">
        <v>12062.62</v>
      </c>
      <c r="M137" s="16">
        <v>500</v>
      </c>
      <c r="N137" s="16">
        <v>1058.3699999999999</v>
      </c>
      <c r="O137" s="16">
        <v>4973.5</v>
      </c>
      <c r="P137" s="16">
        <v>0</v>
      </c>
      <c r="Q137" s="16">
        <v>600</v>
      </c>
      <c r="R137" s="16">
        <v>166.86</v>
      </c>
      <c r="S137" s="16">
        <v>7507.45</v>
      </c>
      <c r="T137" s="16">
        <v>9578</v>
      </c>
      <c r="U137" s="16">
        <v>0</v>
      </c>
      <c r="V137" s="16">
        <v>47236.7</v>
      </c>
      <c r="W137" s="16">
        <v>0</v>
      </c>
      <c r="X137" s="16">
        <v>6711.03</v>
      </c>
      <c r="Y137" s="16">
        <v>1050</v>
      </c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  <c r="AE137" s="16">
        <v>422758.24</v>
      </c>
    </row>
    <row r="138" spans="1:31" x14ac:dyDescent="0.3">
      <c r="A138" s="6">
        <v>76</v>
      </c>
      <c r="B138" t="s">
        <v>492</v>
      </c>
      <c r="C138" t="s">
        <v>497</v>
      </c>
      <c r="D138" t="s">
        <v>498</v>
      </c>
      <c r="E138" s="16">
        <v>7323</v>
      </c>
      <c r="F138" s="16">
        <v>2803</v>
      </c>
      <c r="G138" s="16">
        <v>360</v>
      </c>
      <c r="H138" s="16">
        <v>10406</v>
      </c>
      <c r="I138" s="16">
        <v>0</v>
      </c>
      <c r="J138" s="16">
        <v>192</v>
      </c>
      <c r="K138" s="16">
        <v>935</v>
      </c>
      <c r="L138" s="16">
        <v>939.5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698</v>
      </c>
      <c r="T138" s="16">
        <v>0</v>
      </c>
      <c r="U138" s="16">
        <v>0</v>
      </c>
      <c r="V138" s="16">
        <v>3336</v>
      </c>
      <c r="W138" s="16">
        <v>0</v>
      </c>
      <c r="X138" s="16">
        <v>517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6">
        <v>0</v>
      </c>
      <c r="AE138" s="16">
        <v>27509.5</v>
      </c>
    </row>
    <row r="139" spans="1:31" x14ac:dyDescent="0.3">
      <c r="A139" s="6">
        <v>77</v>
      </c>
      <c r="B139" t="s">
        <v>499</v>
      </c>
      <c r="C139" t="s">
        <v>500</v>
      </c>
      <c r="D139" t="s">
        <v>15</v>
      </c>
      <c r="E139" s="16">
        <v>25925.49</v>
      </c>
      <c r="F139" s="16">
        <v>7062.09</v>
      </c>
      <c r="G139" s="16">
        <v>1123</v>
      </c>
      <c r="H139" s="16">
        <v>1069.5</v>
      </c>
      <c r="I139" s="16">
        <v>0</v>
      </c>
      <c r="J139" s="16">
        <v>354.12</v>
      </c>
      <c r="K139" s="16">
        <v>1760.56</v>
      </c>
      <c r="L139" s="16">
        <v>1766.57</v>
      </c>
      <c r="M139" s="16">
        <v>0</v>
      </c>
      <c r="N139" s="16">
        <v>471.36</v>
      </c>
      <c r="O139" s="16">
        <v>50</v>
      </c>
      <c r="P139" s="16">
        <v>0</v>
      </c>
      <c r="Q139" s="16">
        <v>200</v>
      </c>
      <c r="R139" s="16">
        <v>0</v>
      </c>
      <c r="S139" s="16">
        <v>10.5</v>
      </c>
      <c r="T139" s="16">
        <v>0</v>
      </c>
      <c r="U139" s="16">
        <v>0</v>
      </c>
      <c r="V139" s="16">
        <v>6797.55</v>
      </c>
      <c r="W139" s="16">
        <v>0</v>
      </c>
      <c r="X139" s="16">
        <v>217.39</v>
      </c>
      <c r="Y139" s="16">
        <v>0</v>
      </c>
      <c r="Z139" s="16">
        <v>0</v>
      </c>
      <c r="AA139" s="16">
        <v>160.96</v>
      </c>
      <c r="AB139" s="16">
        <v>0</v>
      </c>
      <c r="AC139" s="16">
        <v>0</v>
      </c>
      <c r="AD139" s="16">
        <v>328.92</v>
      </c>
      <c r="AE139" s="16">
        <v>47298.01</v>
      </c>
    </row>
    <row r="140" spans="1:31" x14ac:dyDescent="0.3">
      <c r="A140" s="6">
        <v>77</v>
      </c>
      <c r="B140" t="s">
        <v>499</v>
      </c>
      <c r="C140" t="s">
        <v>501</v>
      </c>
      <c r="D140" t="s">
        <v>17</v>
      </c>
      <c r="E140" s="16">
        <v>78609.59</v>
      </c>
      <c r="F140" s="16">
        <v>25800.080000000002</v>
      </c>
      <c r="G140" s="16">
        <v>4968</v>
      </c>
      <c r="H140" s="16">
        <v>10289.5</v>
      </c>
      <c r="I140" s="16">
        <v>0</v>
      </c>
      <c r="J140" s="16">
        <v>1411.27</v>
      </c>
      <c r="K140" s="16">
        <v>7049.32</v>
      </c>
      <c r="L140" s="16">
        <v>7044.72</v>
      </c>
      <c r="M140" s="16">
        <v>500</v>
      </c>
      <c r="N140" s="16">
        <v>1029.33</v>
      </c>
      <c r="O140" s="16">
        <v>3018.14</v>
      </c>
      <c r="P140" s="16">
        <v>0</v>
      </c>
      <c r="Q140" s="16">
        <v>350</v>
      </c>
      <c r="R140" s="16">
        <v>0</v>
      </c>
      <c r="S140" s="16">
        <v>308.20999999999998</v>
      </c>
      <c r="T140" s="16">
        <v>3900</v>
      </c>
      <c r="U140" s="16">
        <v>0</v>
      </c>
      <c r="V140" s="16">
        <v>26247.23</v>
      </c>
      <c r="W140" s="16">
        <v>0</v>
      </c>
      <c r="X140" s="16">
        <v>2167</v>
      </c>
      <c r="Y140" s="16">
        <v>0</v>
      </c>
      <c r="Z140" s="16">
        <v>0</v>
      </c>
      <c r="AA140" s="16">
        <v>540</v>
      </c>
      <c r="AB140" s="16">
        <v>0</v>
      </c>
      <c r="AC140" s="16">
        <v>0</v>
      </c>
      <c r="AD140" s="16">
        <v>1899.96</v>
      </c>
      <c r="AE140" s="16">
        <v>175132.35</v>
      </c>
    </row>
    <row r="141" spans="1:31" x14ac:dyDescent="0.3">
      <c r="A141" s="6">
        <v>78</v>
      </c>
      <c r="B141" t="s">
        <v>503</v>
      </c>
      <c r="C141" t="s">
        <v>504</v>
      </c>
      <c r="D141" t="s">
        <v>15</v>
      </c>
      <c r="E141" s="16">
        <v>46261.42</v>
      </c>
      <c r="F141" s="16">
        <v>12693.33</v>
      </c>
      <c r="G141" s="16">
        <v>5848.5</v>
      </c>
      <c r="H141" s="16">
        <v>1739</v>
      </c>
      <c r="I141" s="16">
        <v>0</v>
      </c>
      <c r="J141" s="16">
        <v>643.49</v>
      </c>
      <c r="K141" s="16">
        <v>3212.28</v>
      </c>
      <c r="L141" s="16">
        <v>3217.32</v>
      </c>
      <c r="M141" s="16">
        <v>500</v>
      </c>
      <c r="N141" s="16">
        <v>175</v>
      </c>
      <c r="O141" s="16">
        <v>2855.11</v>
      </c>
      <c r="P141" s="16">
        <v>0</v>
      </c>
      <c r="Q141" s="16">
        <v>1005.24</v>
      </c>
      <c r="R141" s="16">
        <v>288</v>
      </c>
      <c r="S141" s="16">
        <v>71.05</v>
      </c>
      <c r="T141" s="16">
        <v>0</v>
      </c>
      <c r="U141" s="16">
        <v>0</v>
      </c>
      <c r="V141" s="16">
        <v>11888.79</v>
      </c>
      <c r="W141" s="16">
        <v>0</v>
      </c>
      <c r="X141" s="16">
        <v>1036.04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6">
        <v>14008.33</v>
      </c>
      <c r="AE141" s="16">
        <v>105442.9</v>
      </c>
    </row>
    <row r="142" spans="1:31" x14ac:dyDescent="0.3">
      <c r="A142" s="6">
        <v>79</v>
      </c>
      <c r="B142" t="s">
        <v>505</v>
      </c>
      <c r="C142" t="s">
        <v>506</v>
      </c>
      <c r="D142" t="s">
        <v>15</v>
      </c>
      <c r="E142" s="16">
        <v>921945.24</v>
      </c>
      <c r="F142" s="16">
        <v>282771.92</v>
      </c>
      <c r="G142" s="16">
        <v>16434.169999999998</v>
      </c>
      <c r="H142" s="16">
        <v>179144.92</v>
      </c>
      <c r="I142" s="16">
        <v>187</v>
      </c>
      <c r="J142" s="16">
        <v>14829.81</v>
      </c>
      <c r="K142" s="16">
        <v>74072</v>
      </c>
      <c r="L142" s="16">
        <v>73800.639999999999</v>
      </c>
      <c r="M142" s="16">
        <v>0</v>
      </c>
      <c r="N142" s="16">
        <v>14236.8</v>
      </c>
      <c r="O142" s="16">
        <v>41526.21</v>
      </c>
      <c r="P142" s="16">
        <v>1480.01</v>
      </c>
      <c r="Q142" s="16">
        <v>7035.71</v>
      </c>
      <c r="R142" s="16">
        <v>6511.22</v>
      </c>
      <c r="S142" s="16">
        <v>2785.51</v>
      </c>
      <c r="T142" s="16">
        <v>3300</v>
      </c>
      <c r="U142" s="16">
        <v>19.46</v>
      </c>
      <c r="V142" s="16">
        <v>271101.95</v>
      </c>
      <c r="W142" s="16">
        <v>7592.8</v>
      </c>
      <c r="X142" s="16">
        <v>24413.61</v>
      </c>
      <c r="Y142" s="16">
        <v>14882.28</v>
      </c>
      <c r="Z142" s="16">
        <v>1947</v>
      </c>
      <c r="AA142" s="16">
        <v>16165</v>
      </c>
      <c r="AB142" s="16">
        <v>0</v>
      </c>
      <c r="AC142" s="16">
        <v>0</v>
      </c>
      <c r="AD142" s="16">
        <v>0</v>
      </c>
      <c r="AE142" s="16">
        <v>1976183.25</v>
      </c>
    </row>
    <row r="143" spans="1:31" x14ac:dyDescent="0.3">
      <c r="A143" s="6">
        <v>79</v>
      </c>
      <c r="B143" t="s">
        <v>505</v>
      </c>
      <c r="C143" t="s">
        <v>509</v>
      </c>
      <c r="D143" t="s">
        <v>134</v>
      </c>
      <c r="E143" s="16">
        <v>148</v>
      </c>
      <c r="F143" s="16">
        <v>30</v>
      </c>
      <c r="G143" s="16">
        <v>0</v>
      </c>
      <c r="H143" s="16">
        <v>0</v>
      </c>
      <c r="I143" s="16">
        <v>0</v>
      </c>
      <c r="J143" s="16">
        <v>1.5</v>
      </c>
      <c r="K143" s="16">
        <v>7.5</v>
      </c>
      <c r="L143" s="16">
        <v>7.5</v>
      </c>
      <c r="M143" s="16">
        <v>0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v>30</v>
      </c>
      <c r="W143" s="16">
        <v>0</v>
      </c>
      <c r="X143" s="16">
        <v>0</v>
      </c>
      <c r="Y143" s="16">
        <v>0</v>
      </c>
      <c r="Z143" s="16">
        <v>0</v>
      </c>
      <c r="AA143" s="16">
        <v>0</v>
      </c>
      <c r="AB143" s="16">
        <v>0</v>
      </c>
      <c r="AC143" s="16">
        <v>0</v>
      </c>
      <c r="AD143" s="16">
        <v>0</v>
      </c>
      <c r="AE143" s="16">
        <v>224.5</v>
      </c>
    </row>
    <row r="144" spans="1:31" x14ac:dyDescent="0.3">
      <c r="A144" s="6">
        <v>79</v>
      </c>
      <c r="B144" t="s">
        <v>505</v>
      </c>
      <c r="C144" t="s">
        <v>517</v>
      </c>
      <c r="D144" t="s">
        <v>518</v>
      </c>
      <c r="E144" s="16">
        <v>1870</v>
      </c>
      <c r="F144" s="16">
        <v>720</v>
      </c>
      <c r="G144" s="16">
        <v>0</v>
      </c>
      <c r="H144" s="16">
        <v>544.5</v>
      </c>
      <c r="I144" s="16">
        <v>0</v>
      </c>
      <c r="J144" s="16">
        <v>43</v>
      </c>
      <c r="K144" s="16">
        <v>235</v>
      </c>
      <c r="L144" s="16">
        <v>235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4</v>
      </c>
      <c r="T144" s="16">
        <v>0</v>
      </c>
      <c r="U144" s="16">
        <v>0</v>
      </c>
      <c r="V144" s="16">
        <v>960</v>
      </c>
      <c r="W144" s="16">
        <v>0</v>
      </c>
      <c r="X144" s="16">
        <v>141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16">
        <v>0</v>
      </c>
      <c r="AE144" s="16">
        <v>4752.5</v>
      </c>
    </row>
    <row r="145" spans="1:31" x14ac:dyDescent="0.3">
      <c r="A145" s="6">
        <v>80</v>
      </c>
      <c r="B145" t="s">
        <v>519</v>
      </c>
      <c r="C145" t="s">
        <v>520</v>
      </c>
      <c r="D145" t="s">
        <v>15</v>
      </c>
      <c r="E145" s="16">
        <v>97620.6</v>
      </c>
      <c r="F145" s="16">
        <v>30810.71</v>
      </c>
      <c r="G145" s="16">
        <v>565</v>
      </c>
      <c r="H145" s="16">
        <v>27529.5</v>
      </c>
      <c r="I145" s="16">
        <v>0</v>
      </c>
      <c r="J145" s="16">
        <v>1560.29</v>
      </c>
      <c r="K145" s="16">
        <v>7801.43</v>
      </c>
      <c r="L145" s="16">
        <v>7801.43</v>
      </c>
      <c r="M145" s="16">
        <v>0</v>
      </c>
      <c r="N145" s="16">
        <v>3577.74</v>
      </c>
      <c r="O145" s="16">
        <v>422.27</v>
      </c>
      <c r="P145" s="16">
        <v>0</v>
      </c>
      <c r="Q145" s="16">
        <v>0</v>
      </c>
      <c r="R145" s="16">
        <v>451</v>
      </c>
      <c r="S145" s="16">
        <v>488.4</v>
      </c>
      <c r="T145" s="16">
        <v>70</v>
      </c>
      <c r="U145" s="16">
        <v>0</v>
      </c>
      <c r="V145" s="16">
        <v>29524.99</v>
      </c>
      <c r="W145" s="16">
        <v>0</v>
      </c>
      <c r="X145" s="16">
        <v>3291.86</v>
      </c>
      <c r="Y145" s="16">
        <v>0</v>
      </c>
      <c r="Z145" s="16">
        <v>72.599999999999994</v>
      </c>
      <c r="AA145" s="16">
        <v>10</v>
      </c>
      <c r="AB145" s="16">
        <v>0</v>
      </c>
      <c r="AC145" s="16">
        <v>0</v>
      </c>
      <c r="AD145" s="16">
        <v>0</v>
      </c>
      <c r="AE145" s="16">
        <v>211597.81</v>
      </c>
    </row>
    <row r="146" spans="1:31" x14ac:dyDescent="0.3">
      <c r="A146" s="6">
        <v>81</v>
      </c>
      <c r="B146" t="s">
        <v>522</v>
      </c>
      <c r="C146" t="s">
        <v>523</v>
      </c>
      <c r="D146" t="s">
        <v>15</v>
      </c>
      <c r="E146" s="16">
        <v>41501.050000000003</v>
      </c>
      <c r="F146" s="16">
        <v>13165.1</v>
      </c>
      <c r="G146" s="16">
        <v>1163.29</v>
      </c>
      <c r="H146" s="16">
        <v>9039</v>
      </c>
      <c r="I146" s="16">
        <v>1748</v>
      </c>
      <c r="J146" s="16">
        <v>677.59</v>
      </c>
      <c r="K146" s="16">
        <v>3379.34</v>
      </c>
      <c r="L146" s="16">
        <v>3375.7</v>
      </c>
      <c r="M146" s="16">
        <v>0</v>
      </c>
      <c r="N146" s="16">
        <v>0</v>
      </c>
      <c r="O146" s="16">
        <v>1887.69</v>
      </c>
      <c r="P146" s="16">
        <v>0</v>
      </c>
      <c r="Q146" s="16">
        <v>150</v>
      </c>
      <c r="R146" s="16">
        <v>249</v>
      </c>
      <c r="S146" s="16">
        <v>154.66999999999999</v>
      </c>
      <c r="T146" s="16">
        <v>0</v>
      </c>
      <c r="U146" s="16">
        <v>0</v>
      </c>
      <c r="V146" s="16">
        <v>12568.8</v>
      </c>
      <c r="W146" s="16">
        <v>430</v>
      </c>
      <c r="X146" s="16">
        <v>1258.07</v>
      </c>
      <c r="Y146" s="16">
        <v>0</v>
      </c>
      <c r="Z146" s="16">
        <v>0</v>
      </c>
      <c r="AA146" s="16">
        <v>243.08</v>
      </c>
      <c r="AB146" s="16">
        <v>0</v>
      </c>
      <c r="AC146" s="16">
        <v>0</v>
      </c>
      <c r="AD146" s="16">
        <v>0</v>
      </c>
      <c r="AE146" s="16">
        <v>90990.38</v>
      </c>
    </row>
    <row r="147" spans="1:31" x14ac:dyDescent="0.3">
      <c r="A147" s="6">
        <v>82</v>
      </c>
      <c r="B147" t="s">
        <v>525</v>
      </c>
      <c r="C147" t="s">
        <v>526</v>
      </c>
      <c r="D147" t="s">
        <v>15</v>
      </c>
      <c r="E147" s="16">
        <v>1030429.62</v>
      </c>
      <c r="F147" s="16">
        <v>359994.93</v>
      </c>
      <c r="G147" s="16">
        <v>19728.61</v>
      </c>
      <c r="H147" s="16">
        <v>51921.85</v>
      </c>
      <c r="I147" s="16">
        <v>251</v>
      </c>
      <c r="J147" s="16">
        <v>20125.580000000002</v>
      </c>
      <c r="K147" s="16">
        <v>100565.95</v>
      </c>
      <c r="L147" s="16">
        <v>100549.88</v>
      </c>
      <c r="M147" s="16">
        <v>0</v>
      </c>
      <c r="N147" s="16">
        <v>28557.17</v>
      </c>
      <c r="O147" s="16">
        <v>10810.05</v>
      </c>
      <c r="P147" s="16">
        <v>400</v>
      </c>
      <c r="Q147" s="16">
        <v>6531.43</v>
      </c>
      <c r="R147" s="16">
        <v>13432.31</v>
      </c>
      <c r="S147" s="16">
        <v>2136.75</v>
      </c>
      <c r="T147" s="16">
        <v>0</v>
      </c>
      <c r="U147" s="16">
        <v>0</v>
      </c>
      <c r="V147" s="16">
        <v>394617.83</v>
      </c>
      <c r="W147" s="16">
        <v>0</v>
      </c>
      <c r="X147" s="16">
        <v>19772</v>
      </c>
      <c r="Y147" s="16">
        <v>2316.6799999999998</v>
      </c>
      <c r="Z147" s="16">
        <v>0</v>
      </c>
      <c r="AA147" s="16">
        <v>20600</v>
      </c>
      <c r="AB147" s="16">
        <v>0</v>
      </c>
      <c r="AC147" s="16">
        <v>0</v>
      </c>
      <c r="AD147" s="16">
        <v>0</v>
      </c>
      <c r="AE147" s="16">
        <v>2182741.64</v>
      </c>
    </row>
    <row r="148" spans="1:31" x14ac:dyDescent="0.3">
      <c r="A148" s="6">
        <v>83</v>
      </c>
      <c r="B148" t="s">
        <v>529</v>
      </c>
      <c r="C148" t="s">
        <v>530</v>
      </c>
      <c r="D148" t="s">
        <v>15</v>
      </c>
      <c r="E148" s="16">
        <v>56803.65</v>
      </c>
      <c r="F148" s="16">
        <v>15320.88</v>
      </c>
      <c r="G148" s="16">
        <v>2970</v>
      </c>
      <c r="H148" s="16">
        <v>0</v>
      </c>
      <c r="I148" s="16">
        <v>0</v>
      </c>
      <c r="J148" s="16">
        <v>788.5</v>
      </c>
      <c r="K148" s="16">
        <v>3947.56</v>
      </c>
      <c r="L148" s="16">
        <v>3949.56</v>
      </c>
      <c r="M148" s="16">
        <v>500</v>
      </c>
      <c r="N148" s="16">
        <v>4682.8</v>
      </c>
      <c r="O148" s="16">
        <v>3622.46</v>
      </c>
      <c r="P148" s="16">
        <v>0</v>
      </c>
      <c r="Q148" s="16">
        <v>474.29</v>
      </c>
      <c r="R148" s="16">
        <v>489.88</v>
      </c>
      <c r="S148" s="16">
        <v>42.32</v>
      </c>
      <c r="T148" s="16">
        <v>0</v>
      </c>
      <c r="U148" s="16">
        <v>0</v>
      </c>
      <c r="V148" s="16">
        <v>14583.4</v>
      </c>
      <c r="W148" s="16">
        <v>0</v>
      </c>
      <c r="X148" s="16">
        <v>853.13</v>
      </c>
      <c r="Y148" s="16">
        <v>0</v>
      </c>
      <c r="Z148" s="16">
        <v>0</v>
      </c>
      <c r="AA148" s="16">
        <v>960</v>
      </c>
      <c r="AB148" s="16">
        <v>0</v>
      </c>
      <c r="AC148" s="16">
        <v>0</v>
      </c>
      <c r="AD148" s="16">
        <v>0</v>
      </c>
      <c r="AE148" s="16">
        <v>109988.43</v>
      </c>
    </row>
    <row r="149" spans="1:31" x14ac:dyDescent="0.3">
      <c r="A149" s="6">
        <v>83</v>
      </c>
      <c r="B149" t="s">
        <v>529</v>
      </c>
      <c r="C149" t="s">
        <v>533</v>
      </c>
      <c r="D149" t="s">
        <v>534</v>
      </c>
      <c r="E149" s="16">
        <v>70103</v>
      </c>
      <c r="F149" s="16">
        <v>21932</v>
      </c>
      <c r="G149" s="16">
        <v>20</v>
      </c>
      <c r="H149" s="16">
        <v>14759</v>
      </c>
      <c r="I149" s="16">
        <v>0</v>
      </c>
      <c r="J149" s="16">
        <v>1467</v>
      </c>
      <c r="K149" s="16">
        <v>7309</v>
      </c>
      <c r="L149" s="16">
        <v>7283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923</v>
      </c>
      <c r="T149" s="16">
        <v>17600</v>
      </c>
      <c r="U149" s="16">
        <v>0</v>
      </c>
      <c r="V149" s="16">
        <v>28486</v>
      </c>
      <c r="W149" s="16">
        <v>1985</v>
      </c>
      <c r="X149" s="16">
        <v>4340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6">
        <v>0</v>
      </c>
      <c r="AE149" s="16">
        <v>176207</v>
      </c>
    </row>
    <row r="150" spans="1:31" x14ac:dyDescent="0.3">
      <c r="A150" s="6">
        <v>84</v>
      </c>
      <c r="B150" t="s">
        <v>535</v>
      </c>
      <c r="C150" t="s">
        <v>536</v>
      </c>
      <c r="D150" t="s">
        <v>15</v>
      </c>
      <c r="E150" s="16">
        <v>297797.67</v>
      </c>
      <c r="F150" s="16">
        <v>97200.28</v>
      </c>
      <c r="G150" s="16">
        <v>15351</v>
      </c>
      <c r="H150" s="16">
        <v>0</v>
      </c>
      <c r="I150" s="16">
        <v>0</v>
      </c>
      <c r="J150" s="16">
        <v>5391.74</v>
      </c>
      <c r="K150" s="16">
        <v>26956.84</v>
      </c>
      <c r="L150" s="16">
        <v>26907.84</v>
      </c>
      <c r="M150" s="16">
        <v>0</v>
      </c>
      <c r="N150" s="16">
        <v>3646.73</v>
      </c>
      <c r="O150" s="16">
        <v>9088.19</v>
      </c>
      <c r="P150" s="16">
        <v>800</v>
      </c>
      <c r="Q150" s="16">
        <v>3981.42</v>
      </c>
      <c r="R150" s="16">
        <v>4792.33</v>
      </c>
      <c r="S150" s="16">
        <v>95.66</v>
      </c>
      <c r="T150" s="16">
        <v>0</v>
      </c>
      <c r="U150" s="16">
        <v>1350</v>
      </c>
      <c r="V150" s="16">
        <v>105120.34</v>
      </c>
      <c r="W150" s="16">
        <v>0</v>
      </c>
      <c r="X150" s="16">
        <v>1591.34</v>
      </c>
      <c r="Y150" s="16">
        <v>0</v>
      </c>
      <c r="Z150" s="16">
        <v>0</v>
      </c>
      <c r="AA150" s="16">
        <v>605</v>
      </c>
      <c r="AB150" s="16">
        <v>0</v>
      </c>
      <c r="AC150" s="16">
        <v>0</v>
      </c>
      <c r="AD150" s="16">
        <v>0</v>
      </c>
      <c r="AE150" s="16">
        <v>600676.37</v>
      </c>
    </row>
    <row r="151" spans="1:31" x14ac:dyDescent="0.3">
      <c r="A151" s="6">
        <v>84</v>
      </c>
      <c r="B151" t="s">
        <v>535</v>
      </c>
      <c r="C151" t="s">
        <v>541</v>
      </c>
      <c r="D151" t="s">
        <v>542</v>
      </c>
      <c r="E151" s="16">
        <v>122489.04</v>
      </c>
      <c r="F151" s="16">
        <v>35044.75</v>
      </c>
      <c r="G151" s="16">
        <v>2935.3</v>
      </c>
      <c r="H151" s="16">
        <v>38270.730000000003</v>
      </c>
      <c r="I151" s="16">
        <v>5.5</v>
      </c>
      <c r="J151" s="16">
        <v>2336.75</v>
      </c>
      <c r="K151" s="16">
        <v>11679.32</v>
      </c>
      <c r="L151" s="16">
        <v>11683.78</v>
      </c>
      <c r="M151" s="16">
        <v>0</v>
      </c>
      <c r="N151" s="16">
        <v>3040.59</v>
      </c>
      <c r="O151" s="16">
        <v>0</v>
      </c>
      <c r="P151" s="16">
        <v>0</v>
      </c>
      <c r="Q151" s="16">
        <v>0</v>
      </c>
      <c r="R151" s="16">
        <v>0</v>
      </c>
      <c r="S151" s="16">
        <v>1105.33</v>
      </c>
      <c r="T151" s="16">
        <v>1200</v>
      </c>
      <c r="U151" s="16">
        <v>0</v>
      </c>
      <c r="V151" s="16">
        <v>41207.519999999997</v>
      </c>
      <c r="W151" s="16">
        <v>0</v>
      </c>
      <c r="X151" s="16">
        <v>6961.11</v>
      </c>
      <c r="Y151" s="16">
        <v>0</v>
      </c>
      <c r="Z151" s="16">
        <v>0</v>
      </c>
      <c r="AA151" s="16">
        <v>1405</v>
      </c>
      <c r="AB151" s="16">
        <v>0</v>
      </c>
      <c r="AC151" s="16">
        <v>0</v>
      </c>
      <c r="AD151" s="16">
        <v>0</v>
      </c>
      <c r="AE151" s="16">
        <v>279364.71999999997</v>
      </c>
    </row>
    <row r="152" spans="1:31" x14ac:dyDescent="0.3">
      <c r="A152" s="6">
        <v>85</v>
      </c>
      <c r="B152" t="s">
        <v>543</v>
      </c>
      <c r="C152" t="s">
        <v>544</v>
      </c>
      <c r="D152" t="s">
        <v>15</v>
      </c>
      <c r="E152" s="16">
        <v>185400.88</v>
      </c>
      <c r="F152" s="16">
        <v>55845.48</v>
      </c>
      <c r="G152" s="16">
        <v>8711</v>
      </c>
      <c r="H152" s="16">
        <v>34719</v>
      </c>
      <c r="I152" s="16">
        <v>394.5</v>
      </c>
      <c r="J152" s="16">
        <v>2860.7</v>
      </c>
      <c r="K152" s="16">
        <v>14283.78</v>
      </c>
      <c r="L152" s="16">
        <v>14330.17</v>
      </c>
      <c r="M152" s="16">
        <v>2463.8200000000002</v>
      </c>
      <c r="N152" s="16">
        <v>171.34</v>
      </c>
      <c r="O152" s="16">
        <v>12465.8</v>
      </c>
      <c r="P152" s="16">
        <v>405</v>
      </c>
      <c r="Q152" s="16">
        <v>1307.8599999999999</v>
      </c>
      <c r="R152" s="16">
        <v>997</v>
      </c>
      <c r="S152" s="16">
        <v>696.05</v>
      </c>
      <c r="T152" s="16">
        <v>0</v>
      </c>
      <c r="U152" s="16">
        <v>0</v>
      </c>
      <c r="V152" s="16">
        <v>54087.11</v>
      </c>
      <c r="W152" s="16">
        <v>1595</v>
      </c>
      <c r="X152" s="16">
        <v>5490.16</v>
      </c>
      <c r="Y152" s="16">
        <v>48.09</v>
      </c>
      <c r="Z152" s="16">
        <v>0</v>
      </c>
      <c r="AA152" s="16">
        <v>2135</v>
      </c>
      <c r="AB152" s="16">
        <v>0</v>
      </c>
      <c r="AC152" s="16">
        <v>0</v>
      </c>
      <c r="AD152" s="16">
        <v>2745</v>
      </c>
      <c r="AE152" s="16">
        <v>401152.74</v>
      </c>
    </row>
    <row r="153" spans="1:31" x14ac:dyDescent="0.3">
      <c r="A153" s="6">
        <v>85</v>
      </c>
      <c r="B153" t="s">
        <v>543</v>
      </c>
      <c r="C153" t="s">
        <v>547</v>
      </c>
      <c r="D153" t="s">
        <v>548</v>
      </c>
      <c r="E153" s="16">
        <v>12013.13</v>
      </c>
      <c r="F153" s="16">
        <v>3397.65</v>
      </c>
      <c r="G153" s="16">
        <v>0</v>
      </c>
      <c r="H153" s="16">
        <v>0</v>
      </c>
      <c r="I153" s="16">
        <v>0</v>
      </c>
      <c r="J153" s="16">
        <v>245.96</v>
      </c>
      <c r="K153" s="16">
        <v>1229.75</v>
      </c>
      <c r="L153" s="16">
        <v>1229.75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225.96</v>
      </c>
      <c r="S153" s="16">
        <v>0</v>
      </c>
      <c r="T153" s="16">
        <v>0</v>
      </c>
      <c r="U153" s="16">
        <v>0</v>
      </c>
      <c r="V153" s="16">
        <v>5024.29</v>
      </c>
      <c r="W153" s="16">
        <v>0</v>
      </c>
      <c r="X153" s="16">
        <v>57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  <c r="AE153" s="16">
        <v>23423.48</v>
      </c>
    </row>
    <row r="154" spans="1:31" x14ac:dyDescent="0.3">
      <c r="A154" s="6">
        <v>86</v>
      </c>
      <c r="B154" t="s">
        <v>549</v>
      </c>
      <c r="C154" t="s">
        <v>550</v>
      </c>
      <c r="D154" t="s">
        <v>15</v>
      </c>
      <c r="E154" s="16">
        <v>83049.929999999993</v>
      </c>
      <c r="F154" s="16">
        <v>26093.279999999999</v>
      </c>
      <c r="G154" s="16">
        <v>3452</v>
      </c>
      <c r="H154" s="16">
        <v>23141.22</v>
      </c>
      <c r="I154" s="16">
        <v>9385</v>
      </c>
      <c r="J154" s="16">
        <v>1315.54</v>
      </c>
      <c r="K154" s="16">
        <v>6587.71</v>
      </c>
      <c r="L154" s="16">
        <v>6583.71</v>
      </c>
      <c r="M154" s="16">
        <v>1900</v>
      </c>
      <c r="N154" s="16">
        <v>2302.14</v>
      </c>
      <c r="O154" s="16">
        <v>2060.37</v>
      </c>
      <c r="P154" s="16">
        <v>0</v>
      </c>
      <c r="Q154" s="16">
        <v>150</v>
      </c>
      <c r="R154" s="16">
        <v>241.46</v>
      </c>
      <c r="S154" s="16">
        <v>513.16999999999996</v>
      </c>
      <c r="T154" s="16">
        <v>1200</v>
      </c>
      <c r="U154" s="16">
        <v>0</v>
      </c>
      <c r="V154" s="16">
        <v>24893.34</v>
      </c>
      <c r="W154" s="16">
        <v>0</v>
      </c>
      <c r="X154" s="16">
        <v>3205</v>
      </c>
      <c r="Y154" s="16">
        <v>500</v>
      </c>
      <c r="Z154" s="16">
        <v>0</v>
      </c>
      <c r="AA154" s="16">
        <v>236.8</v>
      </c>
      <c r="AB154" s="16">
        <v>0</v>
      </c>
      <c r="AC154" s="16">
        <v>0</v>
      </c>
      <c r="AD154" s="16">
        <v>0</v>
      </c>
      <c r="AE154" s="16">
        <v>196810.66</v>
      </c>
    </row>
    <row r="155" spans="1:31" x14ac:dyDescent="0.3">
      <c r="A155" s="6">
        <v>87</v>
      </c>
      <c r="B155" t="s">
        <v>551</v>
      </c>
      <c r="C155" t="s">
        <v>552</v>
      </c>
      <c r="D155" t="s">
        <v>15</v>
      </c>
      <c r="E155" s="16">
        <v>331198.27</v>
      </c>
      <c r="F155" s="16">
        <v>99539.87</v>
      </c>
      <c r="G155" s="16">
        <v>2453</v>
      </c>
      <c r="H155" s="16">
        <v>45925.5</v>
      </c>
      <c r="I155" s="16">
        <v>0</v>
      </c>
      <c r="J155" s="16">
        <v>5450.27</v>
      </c>
      <c r="K155" s="16">
        <v>27232.45</v>
      </c>
      <c r="L155" s="16">
        <v>27220.45</v>
      </c>
      <c r="M155" s="16">
        <v>0</v>
      </c>
      <c r="N155" s="16">
        <v>4084.73</v>
      </c>
      <c r="O155" s="16">
        <v>799.12</v>
      </c>
      <c r="P155" s="16">
        <v>100</v>
      </c>
      <c r="Q155" s="16">
        <v>400</v>
      </c>
      <c r="R155" s="16">
        <v>3809</v>
      </c>
      <c r="S155" s="16">
        <v>1061</v>
      </c>
      <c r="T155" s="16">
        <v>130</v>
      </c>
      <c r="U155" s="16">
        <v>0</v>
      </c>
      <c r="V155" s="16">
        <v>107514.44</v>
      </c>
      <c r="W155" s="16">
        <v>0</v>
      </c>
      <c r="X155" s="16">
        <v>4800.41</v>
      </c>
      <c r="Y155" s="16">
        <v>0</v>
      </c>
      <c r="Z155" s="16">
        <v>1351.02</v>
      </c>
      <c r="AA155" s="16">
        <v>45.45</v>
      </c>
      <c r="AB155" s="16">
        <v>0</v>
      </c>
      <c r="AC155" s="16">
        <v>0</v>
      </c>
      <c r="AD155" s="16">
        <v>0</v>
      </c>
      <c r="AE155" s="16">
        <v>663114.98</v>
      </c>
    </row>
    <row r="156" spans="1:31" x14ac:dyDescent="0.3">
      <c r="A156" s="6">
        <v>88</v>
      </c>
      <c r="B156" t="s">
        <v>555</v>
      </c>
      <c r="C156" t="s">
        <v>556</v>
      </c>
      <c r="D156" t="s">
        <v>15</v>
      </c>
      <c r="E156" s="16">
        <v>125030.67</v>
      </c>
      <c r="F156" s="16">
        <v>36252.25</v>
      </c>
      <c r="G156" s="16">
        <v>776</v>
      </c>
      <c r="H156" s="16">
        <v>14227</v>
      </c>
      <c r="I156" s="16">
        <v>0</v>
      </c>
      <c r="J156" s="16">
        <v>1862.61</v>
      </c>
      <c r="K156" s="16">
        <v>9309.02</v>
      </c>
      <c r="L156" s="16">
        <v>9303.0300000000007</v>
      </c>
      <c r="M156" s="16">
        <v>500</v>
      </c>
      <c r="N156" s="16">
        <v>3808.86</v>
      </c>
      <c r="O156" s="16">
        <v>4949.29</v>
      </c>
      <c r="P156" s="16">
        <v>200</v>
      </c>
      <c r="Q156" s="16">
        <v>350</v>
      </c>
      <c r="R156" s="16">
        <v>990.19</v>
      </c>
      <c r="S156" s="16">
        <v>219.98</v>
      </c>
      <c r="T156" s="16">
        <v>0</v>
      </c>
      <c r="U156" s="16">
        <v>0</v>
      </c>
      <c r="V156" s="16">
        <v>35514.04</v>
      </c>
      <c r="W156" s="16">
        <v>0</v>
      </c>
      <c r="X156" s="16">
        <v>2569.25</v>
      </c>
      <c r="Y156" s="16">
        <v>0</v>
      </c>
      <c r="Z156" s="16">
        <v>0</v>
      </c>
      <c r="AA156" s="16">
        <v>860</v>
      </c>
      <c r="AB156" s="16">
        <v>0</v>
      </c>
      <c r="AC156" s="16">
        <v>0</v>
      </c>
      <c r="AD156" s="16">
        <v>0</v>
      </c>
      <c r="AE156" s="16">
        <v>246722.18</v>
      </c>
    </row>
    <row r="157" spans="1:31" x14ac:dyDescent="0.3">
      <c r="A157" s="6">
        <v>89</v>
      </c>
      <c r="B157" t="s">
        <v>559</v>
      </c>
      <c r="C157" t="s">
        <v>640</v>
      </c>
      <c r="D157" t="s">
        <v>15</v>
      </c>
      <c r="E157" s="16">
        <v>276517.01</v>
      </c>
      <c r="F157" s="16">
        <v>91388.3</v>
      </c>
      <c r="G157" s="16">
        <v>7154</v>
      </c>
      <c r="H157" s="16">
        <v>11969.75</v>
      </c>
      <c r="I157" s="16">
        <v>2715.5</v>
      </c>
      <c r="J157" s="16">
        <v>4927.3599999999997</v>
      </c>
      <c r="K157" s="16">
        <v>24559.95</v>
      </c>
      <c r="L157" s="16">
        <v>24528.95</v>
      </c>
      <c r="M157" s="16">
        <v>0</v>
      </c>
      <c r="N157" s="16">
        <v>8455.19</v>
      </c>
      <c r="O157" s="16">
        <v>7308.54</v>
      </c>
      <c r="P157" s="16">
        <v>940</v>
      </c>
      <c r="Q157" s="16">
        <v>1335</v>
      </c>
      <c r="R157" s="16">
        <v>3227.27</v>
      </c>
      <c r="S157" s="16">
        <v>601.37</v>
      </c>
      <c r="T157" s="16">
        <v>0</v>
      </c>
      <c r="U157" s="16">
        <v>2956</v>
      </c>
      <c r="V157" s="16">
        <v>97037.23</v>
      </c>
      <c r="W157" s="16">
        <v>0</v>
      </c>
      <c r="X157" s="16">
        <v>4902.63</v>
      </c>
      <c r="Y157" s="16">
        <v>2750</v>
      </c>
      <c r="Z157" s="16">
        <v>3058.6</v>
      </c>
      <c r="AA157" s="16">
        <v>3862</v>
      </c>
      <c r="AB157" s="16">
        <v>0</v>
      </c>
      <c r="AC157" s="16">
        <v>0</v>
      </c>
      <c r="AD157" s="16">
        <v>0</v>
      </c>
      <c r="AE157" s="16">
        <v>580194.65</v>
      </c>
    </row>
    <row r="158" spans="1:31" x14ac:dyDescent="0.3">
      <c r="A158" s="6">
        <v>89</v>
      </c>
      <c r="B158" t="s">
        <v>559</v>
      </c>
      <c r="C158" t="s">
        <v>563</v>
      </c>
      <c r="D158" t="s">
        <v>564</v>
      </c>
      <c r="E158" s="16">
        <v>30961.97</v>
      </c>
      <c r="F158" s="16">
        <v>11747.33</v>
      </c>
      <c r="G158" s="16">
        <v>820</v>
      </c>
      <c r="H158" s="16">
        <v>11612.41</v>
      </c>
      <c r="I158" s="16">
        <v>65554.320000000007</v>
      </c>
      <c r="J158" s="16">
        <v>786.21</v>
      </c>
      <c r="K158" s="16">
        <v>3911.03</v>
      </c>
      <c r="L158" s="16">
        <v>3905.01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397.5</v>
      </c>
      <c r="T158" s="16">
        <v>0</v>
      </c>
      <c r="U158" s="16">
        <v>0</v>
      </c>
      <c r="V158" s="16">
        <v>15383.37</v>
      </c>
      <c r="W158" s="16">
        <v>60</v>
      </c>
      <c r="X158" s="16">
        <v>2319.29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16">
        <v>0</v>
      </c>
      <c r="AE158" s="16">
        <v>147458.44</v>
      </c>
    </row>
    <row r="159" spans="1:31" x14ac:dyDescent="0.3">
      <c r="A159" s="6">
        <v>90</v>
      </c>
      <c r="B159" t="s">
        <v>565</v>
      </c>
      <c r="C159" t="s">
        <v>566</v>
      </c>
      <c r="D159" t="s">
        <v>15</v>
      </c>
      <c r="E159" s="16">
        <v>105175.96</v>
      </c>
      <c r="F159" s="16">
        <v>32027.58</v>
      </c>
      <c r="G159" s="16">
        <v>3574.25</v>
      </c>
      <c r="H159" s="16">
        <v>2636</v>
      </c>
      <c r="I159" s="16">
        <v>0</v>
      </c>
      <c r="J159" s="16">
        <v>1740.97</v>
      </c>
      <c r="K159" s="16">
        <v>8703.75</v>
      </c>
      <c r="L159" s="16">
        <v>8726.6</v>
      </c>
      <c r="M159" s="16">
        <v>0</v>
      </c>
      <c r="N159" s="16">
        <v>6833.51</v>
      </c>
      <c r="O159" s="16">
        <v>100</v>
      </c>
      <c r="P159" s="16">
        <v>900</v>
      </c>
      <c r="Q159" s="16">
        <v>1000</v>
      </c>
      <c r="R159" s="16">
        <v>1155</v>
      </c>
      <c r="S159" s="16">
        <v>117.96</v>
      </c>
      <c r="T159" s="16">
        <v>4.5</v>
      </c>
      <c r="U159" s="16">
        <v>0</v>
      </c>
      <c r="V159" s="16">
        <v>32926.58</v>
      </c>
      <c r="W159" s="16">
        <v>0</v>
      </c>
      <c r="X159" s="16">
        <v>1645.9</v>
      </c>
      <c r="Y159" s="16">
        <v>3279.58</v>
      </c>
      <c r="Z159" s="16">
        <v>0</v>
      </c>
      <c r="AA159" s="16">
        <v>1480</v>
      </c>
      <c r="AB159" s="16">
        <v>0</v>
      </c>
      <c r="AC159" s="16">
        <v>0</v>
      </c>
      <c r="AD159" s="16">
        <v>0</v>
      </c>
      <c r="AE159" s="16">
        <v>212028.14</v>
      </c>
    </row>
    <row r="160" spans="1:31" x14ac:dyDescent="0.3">
      <c r="A160" s="6">
        <v>90</v>
      </c>
      <c r="B160" t="s">
        <v>565</v>
      </c>
      <c r="C160" t="s">
        <v>568</v>
      </c>
      <c r="D160" t="s">
        <v>569</v>
      </c>
      <c r="E160" s="16">
        <v>35749</v>
      </c>
      <c r="F160" s="16">
        <v>12735</v>
      </c>
      <c r="G160" s="16">
        <v>0</v>
      </c>
      <c r="H160" s="16">
        <v>24268.5</v>
      </c>
      <c r="I160" s="16">
        <v>0</v>
      </c>
      <c r="J160" s="16">
        <v>849</v>
      </c>
      <c r="K160" s="16">
        <v>4245</v>
      </c>
      <c r="L160" s="16">
        <v>4245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0</v>
      </c>
      <c r="S160" s="16">
        <v>403.5</v>
      </c>
      <c r="T160" s="16">
        <v>71</v>
      </c>
      <c r="U160" s="16">
        <v>0</v>
      </c>
      <c r="V160" s="16">
        <v>16980</v>
      </c>
      <c r="W160" s="16">
        <v>0</v>
      </c>
      <c r="X160" s="16">
        <v>2547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  <c r="AE160" s="16">
        <v>102093</v>
      </c>
    </row>
    <row r="161" spans="1:31" x14ac:dyDescent="0.3">
      <c r="A161" s="6">
        <v>91</v>
      </c>
      <c r="B161" t="s">
        <v>570</v>
      </c>
      <c r="C161" t="s">
        <v>571</v>
      </c>
      <c r="D161" t="s">
        <v>15</v>
      </c>
      <c r="E161" s="16">
        <v>165980.56</v>
      </c>
      <c r="F161" s="16">
        <v>48385.22</v>
      </c>
      <c r="G161" s="16">
        <v>24955</v>
      </c>
      <c r="H161" s="16">
        <v>28223.5</v>
      </c>
      <c r="I161" s="16">
        <v>0</v>
      </c>
      <c r="J161" s="16">
        <v>2466.9299999999998</v>
      </c>
      <c r="K161" s="16">
        <v>12326.97</v>
      </c>
      <c r="L161" s="16">
        <v>12289.58</v>
      </c>
      <c r="M161" s="16">
        <v>0</v>
      </c>
      <c r="N161" s="16">
        <v>4290.6499999999996</v>
      </c>
      <c r="O161" s="16">
        <v>4783.75</v>
      </c>
      <c r="P161" s="16">
        <v>101</v>
      </c>
      <c r="Q161" s="16">
        <v>1700.71</v>
      </c>
      <c r="R161" s="16">
        <v>845</v>
      </c>
      <c r="S161" s="16">
        <v>612.63</v>
      </c>
      <c r="T161" s="16">
        <v>0</v>
      </c>
      <c r="U161" s="16">
        <v>0</v>
      </c>
      <c r="V161" s="16">
        <v>42467.98</v>
      </c>
      <c r="W161" s="16">
        <v>0</v>
      </c>
      <c r="X161" s="16">
        <v>4697.59</v>
      </c>
      <c r="Y161" s="16">
        <v>0</v>
      </c>
      <c r="Z161" s="16">
        <v>181.5</v>
      </c>
      <c r="AA161" s="16">
        <v>3335</v>
      </c>
      <c r="AB161" s="16">
        <v>0</v>
      </c>
      <c r="AC161" s="16">
        <v>0</v>
      </c>
      <c r="AD161" s="16">
        <v>0</v>
      </c>
      <c r="AE161" s="16">
        <v>357643.57</v>
      </c>
    </row>
    <row r="162" spans="1:31" x14ac:dyDescent="0.3">
      <c r="A162" s="6">
        <v>92</v>
      </c>
      <c r="B162" t="s">
        <v>574</v>
      </c>
      <c r="C162" t="s">
        <v>575</v>
      </c>
      <c r="D162" t="s">
        <v>15</v>
      </c>
      <c r="E162" s="16">
        <v>246739.89</v>
      </c>
      <c r="F162" s="16">
        <v>78266.080000000002</v>
      </c>
      <c r="G162" s="16">
        <v>44105.86</v>
      </c>
      <c r="H162" s="16">
        <v>101083</v>
      </c>
      <c r="I162" s="16">
        <v>191</v>
      </c>
      <c r="J162" s="16">
        <v>4045.28</v>
      </c>
      <c r="K162" s="16">
        <v>20201.43</v>
      </c>
      <c r="L162" s="16">
        <v>20160.43</v>
      </c>
      <c r="M162" s="16">
        <v>0</v>
      </c>
      <c r="N162" s="16">
        <v>2903.87</v>
      </c>
      <c r="O162" s="16">
        <v>4795.9399999999996</v>
      </c>
      <c r="P162" s="16">
        <v>0</v>
      </c>
      <c r="Q162" s="16">
        <v>628.57000000000005</v>
      </c>
      <c r="R162" s="16">
        <v>1426.55</v>
      </c>
      <c r="S162" s="16">
        <v>1238.07</v>
      </c>
      <c r="T162" s="16">
        <v>0</v>
      </c>
      <c r="U162" s="16">
        <v>0</v>
      </c>
      <c r="V162" s="16">
        <v>76086.97</v>
      </c>
      <c r="W162" s="16">
        <v>0</v>
      </c>
      <c r="X162" s="16">
        <v>7705.35</v>
      </c>
      <c r="Y162" s="16">
        <v>0</v>
      </c>
      <c r="Z162" s="16">
        <v>0</v>
      </c>
      <c r="AA162" s="16">
        <v>2705</v>
      </c>
      <c r="AB162" s="16">
        <v>0</v>
      </c>
      <c r="AC162" s="16">
        <v>0</v>
      </c>
      <c r="AD162" s="16">
        <v>0</v>
      </c>
      <c r="AE162" s="16">
        <v>612283.28</v>
      </c>
    </row>
    <row r="163" spans="1:31" s="5" customFormat="1" x14ac:dyDescent="0.3">
      <c r="A163" s="7"/>
      <c r="B163" s="5" t="s">
        <v>732</v>
      </c>
      <c r="E163" s="20">
        <v>34636224.000000007</v>
      </c>
      <c r="F163" s="20">
        <v>11031368.370000005</v>
      </c>
      <c r="G163" s="20">
        <v>1841544.8700000003</v>
      </c>
      <c r="H163" s="20">
        <v>5622545.9199999999</v>
      </c>
      <c r="I163" s="20">
        <v>340206</v>
      </c>
      <c r="J163" s="20">
        <v>610897.5</v>
      </c>
      <c r="K163" s="20">
        <v>2979551.0999999982</v>
      </c>
      <c r="L163" s="20">
        <v>3041436.87</v>
      </c>
      <c r="M163" s="20">
        <v>26097.07</v>
      </c>
      <c r="N163" s="20">
        <v>435715.00000000006</v>
      </c>
      <c r="O163" s="20">
        <v>931493.00999999989</v>
      </c>
      <c r="P163" s="20">
        <v>26761.649999999998</v>
      </c>
      <c r="Q163" s="20">
        <v>139399.33999999997</v>
      </c>
      <c r="R163" s="20">
        <v>307750.88999999996</v>
      </c>
      <c r="S163" s="20">
        <v>151533.17000000007</v>
      </c>
      <c r="T163" s="20">
        <v>578527.66999999993</v>
      </c>
      <c r="U163" s="20">
        <v>104110.54000000002</v>
      </c>
      <c r="V163" s="20">
        <v>11637054.730000004</v>
      </c>
      <c r="W163" s="20">
        <v>60500.71</v>
      </c>
      <c r="X163" s="20">
        <v>850851.89999999991</v>
      </c>
      <c r="Y163" s="20">
        <v>103414.65999999999</v>
      </c>
      <c r="Z163" s="20">
        <v>42563.899999999994</v>
      </c>
      <c r="AA163" s="20">
        <v>297158.92</v>
      </c>
      <c r="AB163" s="20">
        <v>0</v>
      </c>
      <c r="AC163" s="20">
        <v>0</v>
      </c>
      <c r="AD163" s="20">
        <v>115981.90000000001</v>
      </c>
      <c r="AE163" s="20">
        <v>75912689.330000028</v>
      </c>
    </row>
    <row r="165" spans="1:31" s="5" customFormat="1" x14ac:dyDescent="0.3">
      <c r="A165" s="21"/>
      <c r="B165" s="4"/>
      <c r="C165" s="4"/>
      <c r="D165" s="4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F0D6E-4CC1-4A56-91D0-F9973C59856A}">
  <dimension ref="A1:AI169"/>
  <sheetViews>
    <sheetView topLeftCell="U1" workbookViewId="0">
      <pane ySplit="1" topLeftCell="A167" activePane="bottomLeft" state="frozen"/>
      <selection activeCell="T1" sqref="T1"/>
      <selection pane="bottomLeft" activeCell="A163" sqref="A163:XFD163"/>
    </sheetView>
  </sheetViews>
  <sheetFormatPr defaultRowHeight="14.4" x14ac:dyDescent="0.3"/>
  <cols>
    <col min="1" max="1" width="11.33203125" style="17" customWidth="1"/>
    <col min="2" max="2" width="20" customWidth="1"/>
    <col min="3" max="3" width="9.88671875" customWidth="1"/>
    <col min="4" max="4" width="25.44140625" customWidth="1"/>
    <col min="5" max="6" width="19.5546875" style="1" customWidth="1"/>
    <col min="7" max="7" width="17.5546875" style="1" customWidth="1"/>
    <col min="8" max="8" width="16.33203125" style="1" customWidth="1"/>
    <col min="9" max="9" width="20.109375" style="1" customWidth="1"/>
    <col min="10" max="10" width="21.109375" style="1" customWidth="1"/>
    <col min="11" max="12" width="22" style="1" customWidth="1"/>
    <col min="13" max="14" width="17.6640625" style="1" customWidth="1"/>
    <col min="15" max="15" width="16.109375" style="1" customWidth="1"/>
    <col min="16" max="16" width="15.33203125" style="1" customWidth="1"/>
    <col min="17" max="18" width="16.88671875" style="1" customWidth="1"/>
    <col min="19" max="19" width="16" style="1" customWidth="1"/>
    <col min="20" max="21" width="22.44140625" style="1" customWidth="1"/>
    <col min="22" max="22" width="21.88671875" style="1" customWidth="1"/>
    <col min="23" max="23" width="17.5546875" style="1" customWidth="1"/>
    <col min="24" max="24" width="15.44140625" style="1" customWidth="1"/>
    <col min="25" max="26" width="17.33203125" style="1" customWidth="1"/>
    <col min="27" max="28" width="18.5546875" style="1" customWidth="1"/>
    <col min="29" max="30" width="15.88671875" style="1" customWidth="1"/>
    <col min="31" max="31" width="12" style="1" customWidth="1"/>
    <col min="32" max="33" width="15" style="1" customWidth="1"/>
    <col min="34" max="34" width="15.109375" style="1" customWidth="1"/>
    <col min="35" max="35" width="15.44140625" customWidth="1"/>
  </cols>
  <sheetData>
    <row r="1" spans="1:35" s="6" customFormat="1" x14ac:dyDescent="0.3">
      <c r="A1" s="17" t="s">
        <v>578</v>
      </c>
      <c r="B1" s="19" t="s">
        <v>579</v>
      </c>
      <c r="C1" s="19" t="s">
        <v>580</v>
      </c>
      <c r="D1" s="19" t="s">
        <v>718</v>
      </c>
      <c r="E1" s="19" t="s">
        <v>645</v>
      </c>
      <c r="F1" s="19" t="s">
        <v>654</v>
      </c>
      <c r="G1" s="19" t="s">
        <v>655</v>
      </c>
      <c r="H1" s="19" t="s">
        <v>670</v>
      </c>
      <c r="I1" s="19" t="s">
        <v>671</v>
      </c>
      <c r="J1" s="19" t="s">
        <v>672</v>
      </c>
      <c r="K1" s="19" t="s">
        <v>673</v>
      </c>
      <c r="L1" s="19" t="s">
        <v>674</v>
      </c>
      <c r="M1" s="19" t="s">
        <v>675</v>
      </c>
      <c r="N1" s="19" t="s">
        <v>676</v>
      </c>
      <c r="O1" s="19" t="s">
        <v>677</v>
      </c>
      <c r="P1" s="19" t="s">
        <v>678</v>
      </c>
      <c r="Q1" s="19" t="s">
        <v>679</v>
      </c>
      <c r="R1" s="19" t="s">
        <v>680</v>
      </c>
      <c r="S1" s="19" t="s">
        <v>668</v>
      </c>
      <c r="T1" s="19" t="s">
        <v>681</v>
      </c>
      <c r="U1" s="19" t="s">
        <v>682</v>
      </c>
      <c r="V1" s="19" t="s">
        <v>683</v>
      </c>
      <c r="W1" s="19" t="s">
        <v>684</v>
      </c>
      <c r="X1" s="19" t="s">
        <v>685</v>
      </c>
      <c r="Y1" s="19" t="s">
        <v>686</v>
      </c>
      <c r="Z1" s="19" t="s">
        <v>687</v>
      </c>
      <c r="AA1" s="19" t="s">
        <v>688</v>
      </c>
      <c r="AB1" s="19" t="s">
        <v>689</v>
      </c>
      <c r="AC1" s="19" t="s">
        <v>690</v>
      </c>
      <c r="AD1" s="19" t="s">
        <v>691</v>
      </c>
      <c r="AE1" s="19" t="s">
        <v>692</v>
      </c>
      <c r="AF1" s="19" t="s">
        <v>693</v>
      </c>
      <c r="AG1" s="19" t="s">
        <v>694</v>
      </c>
      <c r="AH1" s="19" t="s">
        <v>635</v>
      </c>
      <c r="AI1" s="19" t="s">
        <v>12</v>
      </c>
    </row>
    <row r="2" spans="1:35" x14ac:dyDescent="0.3">
      <c r="A2" s="17">
        <v>1</v>
      </c>
      <c r="B2" s="16" t="s">
        <v>13</v>
      </c>
      <c r="C2" s="16" t="s">
        <v>14</v>
      </c>
      <c r="D2" s="16" t="s">
        <v>15</v>
      </c>
      <c r="E2" s="16">
        <v>55149.47</v>
      </c>
      <c r="F2" s="16">
        <v>4886.1000000000004</v>
      </c>
      <c r="G2" s="16">
        <v>15332.03</v>
      </c>
      <c r="H2" s="16">
        <v>0</v>
      </c>
      <c r="I2" s="16">
        <v>16685</v>
      </c>
      <c r="J2" s="16">
        <v>10780</v>
      </c>
      <c r="K2" s="16">
        <v>0</v>
      </c>
      <c r="L2" s="16">
        <v>87148.06</v>
      </c>
      <c r="M2" s="16">
        <v>3749.69</v>
      </c>
      <c r="N2" s="16">
        <v>1025</v>
      </c>
      <c r="O2" s="16">
        <v>7376.84</v>
      </c>
      <c r="P2" s="16">
        <v>10</v>
      </c>
      <c r="Q2" s="16">
        <v>479.93</v>
      </c>
      <c r="R2" s="16">
        <v>0</v>
      </c>
      <c r="S2" s="16">
        <v>0</v>
      </c>
      <c r="T2" s="16">
        <v>6526.99</v>
      </c>
      <c r="U2" s="16">
        <v>4481.7299999999996</v>
      </c>
      <c r="V2" s="16">
        <v>0</v>
      </c>
      <c r="W2" s="16">
        <v>0</v>
      </c>
      <c r="X2" s="16">
        <v>11927.65</v>
      </c>
      <c r="Y2" s="16">
        <v>6187.97</v>
      </c>
      <c r="Z2" s="16">
        <v>6152.04</v>
      </c>
      <c r="AA2" s="16">
        <v>0</v>
      </c>
      <c r="AB2" s="16">
        <v>0</v>
      </c>
      <c r="AC2" s="16">
        <v>515</v>
      </c>
      <c r="AD2" s="16">
        <v>0</v>
      </c>
      <c r="AE2" s="16">
        <v>0</v>
      </c>
      <c r="AF2" s="16">
        <v>0</v>
      </c>
      <c r="AG2" s="16">
        <v>0</v>
      </c>
      <c r="AH2" s="16">
        <v>0</v>
      </c>
      <c r="AI2" s="16">
        <v>238413.5</v>
      </c>
    </row>
    <row r="3" spans="1:35" x14ac:dyDescent="0.3">
      <c r="A3" s="17">
        <v>2</v>
      </c>
      <c r="B3" s="16" t="s">
        <v>20</v>
      </c>
      <c r="C3" s="16" t="s">
        <v>21</v>
      </c>
      <c r="D3" s="16" t="s">
        <v>15</v>
      </c>
      <c r="E3" s="16">
        <v>698513.01</v>
      </c>
      <c r="F3" s="16">
        <v>12960.4</v>
      </c>
      <c r="G3" s="16">
        <v>96407.64</v>
      </c>
      <c r="H3" s="16">
        <v>116.87</v>
      </c>
      <c r="I3" s="16">
        <v>272021.15999999997</v>
      </c>
      <c r="J3" s="16">
        <v>505810</v>
      </c>
      <c r="K3" s="16">
        <v>60408.58</v>
      </c>
      <c r="L3" s="16">
        <v>864242.44</v>
      </c>
      <c r="M3" s="16">
        <v>0</v>
      </c>
      <c r="N3" s="16">
        <v>0</v>
      </c>
      <c r="O3" s="16">
        <v>33438.61</v>
      </c>
      <c r="P3" s="16">
        <v>220</v>
      </c>
      <c r="Q3" s="16">
        <v>21633.27</v>
      </c>
      <c r="R3" s="16">
        <v>50</v>
      </c>
      <c r="S3" s="16">
        <v>117167.49</v>
      </c>
      <c r="T3" s="16">
        <v>86479.62</v>
      </c>
      <c r="U3" s="16">
        <v>27172.17</v>
      </c>
      <c r="V3" s="16">
        <v>277706.14</v>
      </c>
      <c r="W3" s="16">
        <v>0</v>
      </c>
      <c r="X3" s="16">
        <v>194071.12</v>
      </c>
      <c r="Y3" s="16">
        <v>50082</v>
      </c>
      <c r="Z3" s="16">
        <v>0</v>
      </c>
      <c r="AA3" s="16">
        <v>181925</v>
      </c>
      <c r="AB3" s="16">
        <v>0</v>
      </c>
      <c r="AC3" s="16">
        <v>775</v>
      </c>
      <c r="AD3" s="16">
        <v>28282.46</v>
      </c>
      <c r="AE3" s="16">
        <v>0</v>
      </c>
      <c r="AF3" s="16">
        <v>2741.77</v>
      </c>
      <c r="AG3" s="16">
        <v>608.44000000000005</v>
      </c>
      <c r="AH3" s="16">
        <v>0</v>
      </c>
      <c r="AI3" s="16">
        <v>3532833.19</v>
      </c>
    </row>
    <row r="4" spans="1:35" x14ac:dyDescent="0.3">
      <c r="A4" s="17">
        <v>3</v>
      </c>
      <c r="B4" s="16" t="s">
        <v>28</v>
      </c>
      <c r="C4" s="16" t="s">
        <v>29</v>
      </c>
      <c r="D4" s="16" t="s">
        <v>15</v>
      </c>
      <c r="E4" s="16">
        <v>142507.53</v>
      </c>
      <c r="F4" s="16">
        <v>21454.65</v>
      </c>
      <c r="G4" s="16">
        <v>24514.77</v>
      </c>
      <c r="H4" s="16">
        <v>0</v>
      </c>
      <c r="I4" s="16">
        <v>54315</v>
      </c>
      <c r="J4" s="16">
        <v>29740</v>
      </c>
      <c r="K4" s="16">
        <v>9354.9</v>
      </c>
      <c r="L4" s="16">
        <v>349802.59</v>
      </c>
      <c r="M4" s="16">
        <v>10977.7</v>
      </c>
      <c r="N4" s="16">
        <v>5314</v>
      </c>
      <c r="O4" s="16">
        <v>36541.089999999997</v>
      </c>
      <c r="P4" s="16">
        <v>10</v>
      </c>
      <c r="Q4" s="16">
        <v>7130</v>
      </c>
      <c r="R4" s="16">
        <v>0</v>
      </c>
      <c r="S4" s="16">
        <v>46869.43</v>
      </c>
      <c r="T4" s="16">
        <v>15467.47</v>
      </c>
      <c r="U4" s="16">
        <v>5185.1400000000003</v>
      </c>
      <c r="V4" s="16">
        <v>77811.56</v>
      </c>
      <c r="W4" s="16">
        <v>0</v>
      </c>
      <c r="X4" s="16">
        <v>33340.69</v>
      </c>
      <c r="Y4" s="16">
        <v>4225.8900000000003</v>
      </c>
      <c r="Z4" s="16">
        <v>0</v>
      </c>
      <c r="AA4" s="16">
        <v>0</v>
      </c>
      <c r="AB4" s="16">
        <v>0</v>
      </c>
      <c r="AC4" s="16">
        <v>0</v>
      </c>
      <c r="AD4" s="16">
        <v>7400</v>
      </c>
      <c r="AE4" s="16">
        <v>0</v>
      </c>
      <c r="AF4" s="16">
        <v>1835.7</v>
      </c>
      <c r="AG4" s="16">
        <v>548.16999999999996</v>
      </c>
      <c r="AH4" s="16">
        <v>0</v>
      </c>
      <c r="AI4" s="16">
        <v>884346.28</v>
      </c>
    </row>
    <row r="5" spans="1:35" x14ac:dyDescent="0.3">
      <c r="A5" s="17">
        <v>4</v>
      </c>
      <c r="B5" s="16" t="s">
        <v>34</v>
      </c>
      <c r="C5" s="16" t="s">
        <v>35</v>
      </c>
      <c r="D5" s="16" t="s">
        <v>15</v>
      </c>
      <c r="E5" s="16">
        <v>17953.599999999999</v>
      </c>
      <c r="F5" s="16">
        <v>0</v>
      </c>
      <c r="G5" s="16">
        <v>10441.48</v>
      </c>
      <c r="H5" s="16">
        <v>0</v>
      </c>
      <c r="I5" s="16">
        <v>13880</v>
      </c>
      <c r="J5" s="16">
        <v>1540</v>
      </c>
      <c r="K5" s="16">
        <v>0</v>
      </c>
      <c r="L5" s="16">
        <v>8500</v>
      </c>
      <c r="M5" s="16">
        <v>0</v>
      </c>
      <c r="N5" s="16">
        <v>0</v>
      </c>
      <c r="O5" s="16">
        <v>24178.68</v>
      </c>
      <c r="P5" s="16">
        <v>0</v>
      </c>
      <c r="Q5" s="16">
        <v>380</v>
      </c>
      <c r="R5" s="16">
        <v>0</v>
      </c>
      <c r="S5" s="16">
        <v>992.37</v>
      </c>
      <c r="T5" s="16">
        <v>2336.2399999999998</v>
      </c>
      <c r="U5" s="16">
        <v>1290.44</v>
      </c>
      <c r="V5" s="16">
        <v>0</v>
      </c>
      <c r="W5" s="16">
        <v>0</v>
      </c>
      <c r="X5" s="16">
        <v>3579.72</v>
      </c>
      <c r="Y5" s="16">
        <v>1533.09</v>
      </c>
      <c r="Z5" s="16">
        <v>1138.3</v>
      </c>
      <c r="AA5" s="16">
        <v>0</v>
      </c>
      <c r="AB5" s="16">
        <v>7635.94</v>
      </c>
      <c r="AC5" s="16">
        <v>0</v>
      </c>
      <c r="AD5" s="16">
        <v>0</v>
      </c>
      <c r="AE5" s="16">
        <v>0</v>
      </c>
      <c r="AF5" s="16">
        <v>111.1</v>
      </c>
      <c r="AG5" s="16">
        <v>0</v>
      </c>
      <c r="AH5" s="16">
        <v>0</v>
      </c>
      <c r="AI5" s="16">
        <v>95490.96</v>
      </c>
    </row>
    <row r="6" spans="1:35" x14ac:dyDescent="0.3">
      <c r="A6" s="17">
        <v>5</v>
      </c>
      <c r="B6" s="16" t="s">
        <v>37</v>
      </c>
      <c r="C6" s="16" t="s">
        <v>38</v>
      </c>
      <c r="D6" s="16" t="s">
        <v>15</v>
      </c>
      <c r="E6" s="16">
        <v>18463.240000000002</v>
      </c>
      <c r="F6" s="16">
        <v>0</v>
      </c>
      <c r="G6" s="16">
        <v>15860.9</v>
      </c>
      <c r="H6" s="16">
        <v>0</v>
      </c>
      <c r="I6" s="16">
        <v>3350</v>
      </c>
      <c r="J6" s="16">
        <v>990</v>
      </c>
      <c r="K6" s="16">
        <v>0</v>
      </c>
      <c r="L6" s="16">
        <v>0</v>
      </c>
      <c r="M6" s="16">
        <v>0</v>
      </c>
      <c r="N6" s="16">
        <v>0</v>
      </c>
      <c r="O6" s="16">
        <v>22561.27</v>
      </c>
      <c r="P6" s="16">
        <v>10</v>
      </c>
      <c r="Q6" s="16">
        <v>820</v>
      </c>
      <c r="R6" s="16">
        <v>0</v>
      </c>
      <c r="S6" s="16">
        <v>956.63</v>
      </c>
      <c r="T6" s="16">
        <v>1382.61</v>
      </c>
      <c r="U6" s="16">
        <v>1028</v>
      </c>
      <c r="V6" s="16">
        <v>0</v>
      </c>
      <c r="W6" s="16">
        <v>0</v>
      </c>
      <c r="X6" s="16">
        <v>3625.22</v>
      </c>
      <c r="Y6" s="16">
        <v>1751</v>
      </c>
      <c r="Z6" s="16">
        <v>0</v>
      </c>
      <c r="AA6" s="16">
        <v>0</v>
      </c>
      <c r="AB6" s="16">
        <v>4917.5</v>
      </c>
      <c r="AC6" s="16">
        <v>0</v>
      </c>
      <c r="AD6" s="16">
        <v>0</v>
      </c>
      <c r="AE6" s="16">
        <v>795</v>
      </c>
      <c r="AF6" s="16">
        <v>0</v>
      </c>
      <c r="AG6" s="16">
        <v>0</v>
      </c>
      <c r="AH6" s="16">
        <v>0</v>
      </c>
      <c r="AI6" s="16">
        <v>76511.37</v>
      </c>
    </row>
    <row r="7" spans="1:35" x14ac:dyDescent="0.3">
      <c r="A7" s="17">
        <v>6</v>
      </c>
      <c r="B7" s="16" t="s">
        <v>41</v>
      </c>
      <c r="C7" s="16" t="s">
        <v>42</v>
      </c>
      <c r="D7" s="16" t="s">
        <v>15</v>
      </c>
      <c r="E7" s="16">
        <v>140326.71</v>
      </c>
      <c r="F7" s="16">
        <v>11889.65</v>
      </c>
      <c r="G7" s="16">
        <v>28109.78</v>
      </c>
      <c r="H7" s="16">
        <v>0</v>
      </c>
      <c r="I7" s="16">
        <v>109331</v>
      </c>
      <c r="J7" s="16">
        <v>54106.5</v>
      </c>
      <c r="K7" s="16">
        <v>0</v>
      </c>
      <c r="L7" s="16">
        <v>42663.22</v>
      </c>
      <c r="M7" s="16">
        <v>2206.62</v>
      </c>
      <c r="N7" s="16">
        <v>0</v>
      </c>
      <c r="O7" s="16">
        <v>17838.400000000001</v>
      </c>
      <c r="P7" s="16">
        <v>10</v>
      </c>
      <c r="Q7" s="16">
        <v>2210</v>
      </c>
      <c r="R7" s="16">
        <v>0</v>
      </c>
      <c r="S7" s="16">
        <v>0</v>
      </c>
      <c r="T7" s="16">
        <v>17523.439999999999</v>
      </c>
      <c r="U7" s="16">
        <v>10105.08</v>
      </c>
      <c r="V7" s="16">
        <v>52576.25</v>
      </c>
      <c r="W7" s="16">
        <v>0</v>
      </c>
      <c r="X7" s="16">
        <v>30060.62</v>
      </c>
      <c r="Y7" s="16">
        <v>10330.950000000001</v>
      </c>
      <c r="Z7" s="16">
        <v>18200.7</v>
      </c>
      <c r="AA7" s="16">
        <v>0</v>
      </c>
      <c r="AB7" s="16">
        <v>48002</v>
      </c>
      <c r="AC7" s="16">
        <v>0</v>
      </c>
      <c r="AD7" s="16">
        <v>7500</v>
      </c>
      <c r="AE7" s="16">
        <v>0</v>
      </c>
      <c r="AF7" s="16">
        <v>60</v>
      </c>
      <c r="AG7" s="16">
        <v>429.36</v>
      </c>
      <c r="AH7" s="16">
        <v>0</v>
      </c>
      <c r="AI7" s="16">
        <v>603480.28</v>
      </c>
    </row>
    <row r="8" spans="1:35" x14ac:dyDescent="0.3">
      <c r="A8" s="17">
        <v>6</v>
      </c>
      <c r="B8" s="16" t="s">
        <v>41</v>
      </c>
      <c r="C8" s="16" t="s">
        <v>46</v>
      </c>
      <c r="D8" s="16" t="s">
        <v>47</v>
      </c>
      <c r="E8" s="16">
        <v>3486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914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4400</v>
      </c>
    </row>
    <row r="9" spans="1:35" x14ac:dyDescent="0.3">
      <c r="A9" s="17">
        <v>7</v>
      </c>
      <c r="B9" s="16" t="s">
        <v>48</v>
      </c>
      <c r="C9" s="16" t="s">
        <v>49</v>
      </c>
      <c r="D9" s="16" t="s">
        <v>15</v>
      </c>
      <c r="E9" s="16">
        <v>27119.03</v>
      </c>
      <c r="F9" s="16">
        <v>4012.16</v>
      </c>
      <c r="G9" s="16">
        <v>6719.41</v>
      </c>
      <c r="H9" s="16">
        <v>0</v>
      </c>
      <c r="I9" s="16">
        <v>9150</v>
      </c>
      <c r="J9" s="16">
        <v>16279</v>
      </c>
      <c r="K9" s="16">
        <v>0</v>
      </c>
      <c r="L9" s="16">
        <v>0</v>
      </c>
      <c r="M9" s="16">
        <v>0</v>
      </c>
      <c r="N9" s="16">
        <v>0</v>
      </c>
      <c r="O9" s="16">
        <v>7362.97</v>
      </c>
      <c r="P9" s="16">
        <v>0</v>
      </c>
      <c r="Q9" s="16">
        <v>426.16</v>
      </c>
      <c r="R9" s="16">
        <v>0</v>
      </c>
      <c r="S9" s="16">
        <v>0</v>
      </c>
      <c r="T9" s="16">
        <v>2951.77</v>
      </c>
      <c r="U9" s="16">
        <v>1612</v>
      </c>
      <c r="V9" s="16">
        <v>0</v>
      </c>
      <c r="W9" s="16">
        <v>0</v>
      </c>
      <c r="X9" s="16">
        <v>5536.89</v>
      </c>
      <c r="Y9" s="16">
        <v>4077.5</v>
      </c>
      <c r="Z9" s="16">
        <v>0</v>
      </c>
      <c r="AA9" s="16">
        <v>0</v>
      </c>
      <c r="AB9" s="16">
        <v>5606.91</v>
      </c>
      <c r="AC9" s="16">
        <v>1275</v>
      </c>
      <c r="AD9" s="16">
        <v>1340</v>
      </c>
      <c r="AE9" s="16">
        <v>150</v>
      </c>
      <c r="AF9" s="16">
        <v>0</v>
      </c>
      <c r="AG9" s="16">
        <v>300</v>
      </c>
      <c r="AH9" s="16">
        <v>0</v>
      </c>
      <c r="AI9" s="16">
        <v>93918.8</v>
      </c>
    </row>
    <row r="10" spans="1:35" x14ac:dyDescent="0.3">
      <c r="A10" s="17">
        <v>8</v>
      </c>
      <c r="B10" s="16" t="s">
        <v>51</v>
      </c>
      <c r="C10" s="16" t="s">
        <v>52</v>
      </c>
      <c r="D10" s="16" t="s">
        <v>15</v>
      </c>
      <c r="E10" s="16">
        <v>49365.19</v>
      </c>
      <c r="F10" s="16">
        <v>7269.01</v>
      </c>
      <c r="G10" s="16">
        <v>11168.47</v>
      </c>
      <c r="H10" s="16">
        <v>0</v>
      </c>
      <c r="I10" s="16">
        <v>24240</v>
      </c>
      <c r="J10" s="16">
        <v>21340</v>
      </c>
      <c r="K10" s="16">
        <v>0</v>
      </c>
      <c r="L10" s="16">
        <v>125</v>
      </c>
      <c r="M10" s="16">
        <v>0</v>
      </c>
      <c r="N10" s="16">
        <v>0</v>
      </c>
      <c r="O10" s="16">
        <v>9129</v>
      </c>
      <c r="P10" s="16">
        <v>50</v>
      </c>
      <c r="Q10" s="16">
        <v>510</v>
      </c>
      <c r="R10" s="16">
        <v>0</v>
      </c>
      <c r="S10" s="16">
        <v>0</v>
      </c>
      <c r="T10" s="16">
        <v>5436.99</v>
      </c>
      <c r="U10" s="16">
        <v>4389.0600000000004</v>
      </c>
      <c r="V10" s="16">
        <v>1752.94</v>
      </c>
      <c r="W10" s="16">
        <v>0</v>
      </c>
      <c r="X10" s="16">
        <v>10704.28</v>
      </c>
      <c r="Y10" s="16">
        <v>3140.02</v>
      </c>
      <c r="Z10" s="16">
        <v>0</v>
      </c>
      <c r="AA10" s="16">
        <v>0</v>
      </c>
      <c r="AB10" s="16">
        <v>7626.06</v>
      </c>
      <c r="AC10" s="16">
        <v>0</v>
      </c>
      <c r="AD10" s="16">
        <v>0</v>
      </c>
      <c r="AE10" s="16">
        <v>0</v>
      </c>
      <c r="AF10" s="16">
        <v>0</v>
      </c>
      <c r="AG10" s="16">
        <v>50</v>
      </c>
      <c r="AH10" s="16">
        <v>0</v>
      </c>
      <c r="AI10" s="16">
        <v>156296.01999999999</v>
      </c>
    </row>
    <row r="11" spans="1:35" x14ac:dyDescent="0.3">
      <c r="A11" s="17">
        <v>8</v>
      </c>
      <c r="B11" s="16" t="s">
        <v>51</v>
      </c>
      <c r="C11" s="16" t="s">
        <v>54</v>
      </c>
      <c r="D11" s="16" t="s">
        <v>55</v>
      </c>
      <c r="E11" s="16">
        <v>28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2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533.5</v>
      </c>
      <c r="AI11" s="16">
        <v>563.5</v>
      </c>
    </row>
    <row r="12" spans="1:35" x14ac:dyDescent="0.3">
      <c r="A12" s="17">
        <v>9</v>
      </c>
      <c r="B12" s="16" t="s">
        <v>56</v>
      </c>
      <c r="C12" s="16" t="s">
        <v>57</v>
      </c>
      <c r="D12" s="16" t="s">
        <v>15</v>
      </c>
      <c r="E12" s="16">
        <v>95544.44</v>
      </c>
      <c r="F12" s="16">
        <v>7448.92</v>
      </c>
      <c r="G12" s="16">
        <v>24871.78</v>
      </c>
      <c r="H12" s="16">
        <v>0</v>
      </c>
      <c r="I12" s="16">
        <v>61153.5</v>
      </c>
      <c r="J12" s="16">
        <v>38720</v>
      </c>
      <c r="K12" s="16">
        <v>0</v>
      </c>
      <c r="L12" s="16">
        <v>0</v>
      </c>
      <c r="M12" s="16">
        <v>0</v>
      </c>
      <c r="N12" s="16">
        <v>0</v>
      </c>
      <c r="O12" s="16">
        <v>30270.99</v>
      </c>
      <c r="P12" s="16">
        <v>20</v>
      </c>
      <c r="Q12" s="16">
        <v>2443.19</v>
      </c>
      <c r="R12" s="16">
        <v>0</v>
      </c>
      <c r="S12" s="16">
        <v>0</v>
      </c>
      <c r="T12" s="16">
        <v>9516.3799999999992</v>
      </c>
      <c r="U12" s="16">
        <v>5533.43</v>
      </c>
      <c r="V12" s="16">
        <v>56176.07</v>
      </c>
      <c r="W12" s="16">
        <v>0</v>
      </c>
      <c r="X12" s="16">
        <v>20244.689999999999</v>
      </c>
      <c r="Y12" s="16">
        <v>3781.48</v>
      </c>
      <c r="Z12" s="16">
        <v>0</v>
      </c>
      <c r="AA12" s="16">
        <v>0</v>
      </c>
      <c r="AB12" s="16">
        <v>0</v>
      </c>
      <c r="AC12" s="16">
        <v>450</v>
      </c>
      <c r="AD12" s="16">
        <v>0</v>
      </c>
      <c r="AE12" s="16">
        <v>8966.61</v>
      </c>
      <c r="AF12" s="16">
        <v>0</v>
      </c>
      <c r="AG12" s="16">
        <v>0</v>
      </c>
      <c r="AH12" s="16">
        <v>0</v>
      </c>
      <c r="AI12" s="16">
        <v>365141.48</v>
      </c>
    </row>
    <row r="13" spans="1:35" x14ac:dyDescent="0.3">
      <c r="A13" s="17">
        <v>10</v>
      </c>
      <c r="B13" s="16" t="s">
        <v>61</v>
      </c>
      <c r="C13" s="16" t="s">
        <v>62</v>
      </c>
      <c r="D13" s="16" t="s">
        <v>63</v>
      </c>
      <c r="E13" s="16">
        <v>232743.91</v>
      </c>
      <c r="F13" s="16">
        <v>4386.12</v>
      </c>
      <c r="G13" s="16">
        <v>12797.19</v>
      </c>
      <c r="H13" s="16">
        <v>0</v>
      </c>
      <c r="I13" s="16">
        <v>64813</v>
      </c>
      <c r="J13" s="16">
        <v>76884.59</v>
      </c>
      <c r="K13" s="16">
        <v>4530</v>
      </c>
      <c r="L13" s="16">
        <v>0</v>
      </c>
      <c r="M13" s="16">
        <v>0</v>
      </c>
      <c r="N13" s="16">
        <v>0</v>
      </c>
      <c r="O13" s="16">
        <v>14135.81</v>
      </c>
      <c r="P13" s="16">
        <v>125.96</v>
      </c>
      <c r="Q13" s="16">
        <v>5481.04</v>
      </c>
      <c r="R13" s="16">
        <v>0</v>
      </c>
      <c r="S13" s="16">
        <v>36093.51</v>
      </c>
      <c r="T13" s="16">
        <v>26137.11</v>
      </c>
      <c r="U13" s="16">
        <v>5850.17</v>
      </c>
      <c r="V13" s="16">
        <v>350</v>
      </c>
      <c r="W13" s="16">
        <v>0</v>
      </c>
      <c r="X13" s="16">
        <v>53303.93</v>
      </c>
      <c r="Y13" s="16">
        <v>8400.9599999999991</v>
      </c>
      <c r="Z13" s="16">
        <v>0</v>
      </c>
      <c r="AA13" s="16">
        <v>0</v>
      </c>
      <c r="AB13" s="16">
        <v>28358.16</v>
      </c>
      <c r="AC13" s="16">
        <v>319.5</v>
      </c>
      <c r="AD13" s="16">
        <v>11903.51</v>
      </c>
      <c r="AE13" s="16">
        <v>0</v>
      </c>
      <c r="AF13" s="16">
        <v>0</v>
      </c>
      <c r="AG13" s="16">
        <v>0</v>
      </c>
      <c r="AH13" s="16">
        <v>0</v>
      </c>
      <c r="AI13" s="16">
        <v>586614.47</v>
      </c>
    </row>
    <row r="14" spans="1:35" x14ac:dyDescent="0.3">
      <c r="A14" s="17">
        <v>10</v>
      </c>
      <c r="B14" s="16" t="s">
        <v>61</v>
      </c>
      <c r="C14" s="16" t="s">
        <v>66</v>
      </c>
      <c r="D14" s="16" t="s">
        <v>67</v>
      </c>
      <c r="E14" s="16">
        <v>14877</v>
      </c>
      <c r="F14" s="16">
        <v>600</v>
      </c>
      <c r="G14" s="16">
        <v>6420</v>
      </c>
      <c r="H14" s="16">
        <v>0</v>
      </c>
      <c r="I14" s="16">
        <v>0</v>
      </c>
      <c r="J14" s="16">
        <v>0</v>
      </c>
      <c r="K14" s="16">
        <v>0</v>
      </c>
      <c r="L14" s="16">
        <v>91074.94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1847.46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114819.4</v>
      </c>
    </row>
    <row r="15" spans="1:35" x14ac:dyDescent="0.3">
      <c r="A15" s="17">
        <v>11</v>
      </c>
      <c r="B15" s="16" t="s">
        <v>68</v>
      </c>
      <c r="C15" s="16" t="s">
        <v>69</v>
      </c>
      <c r="D15" s="16" t="s">
        <v>15</v>
      </c>
      <c r="E15" s="16">
        <v>58090.77</v>
      </c>
      <c r="F15" s="16">
        <v>15057.66</v>
      </c>
      <c r="G15" s="16">
        <v>12824.29</v>
      </c>
      <c r="H15" s="16">
        <v>0</v>
      </c>
      <c r="I15" s="16">
        <v>29540</v>
      </c>
      <c r="J15" s="16">
        <v>44882</v>
      </c>
      <c r="K15" s="16">
        <v>0</v>
      </c>
      <c r="L15" s="16">
        <v>125759.93</v>
      </c>
      <c r="M15" s="16">
        <v>5344.94</v>
      </c>
      <c r="N15" s="16">
        <v>0</v>
      </c>
      <c r="O15" s="16">
        <v>20896.77</v>
      </c>
      <c r="P15" s="16">
        <v>0</v>
      </c>
      <c r="Q15" s="16">
        <v>940</v>
      </c>
      <c r="R15" s="16">
        <v>0</v>
      </c>
      <c r="S15" s="16">
        <v>0</v>
      </c>
      <c r="T15" s="16">
        <v>5870.74</v>
      </c>
      <c r="U15" s="16">
        <v>2467</v>
      </c>
      <c r="V15" s="16">
        <v>400</v>
      </c>
      <c r="W15" s="16">
        <v>0</v>
      </c>
      <c r="X15" s="16">
        <v>11873.26</v>
      </c>
      <c r="Y15" s="16">
        <v>3317.09</v>
      </c>
      <c r="Z15" s="16">
        <v>2252.52</v>
      </c>
      <c r="AA15" s="16">
        <v>0</v>
      </c>
      <c r="AB15" s="16">
        <v>18659.82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358176.79</v>
      </c>
    </row>
    <row r="16" spans="1:35" x14ac:dyDescent="0.3">
      <c r="A16" s="17">
        <v>12</v>
      </c>
      <c r="B16" s="16" t="s">
        <v>72</v>
      </c>
      <c r="C16" s="16" t="s">
        <v>73</v>
      </c>
      <c r="D16" s="16" t="s">
        <v>15</v>
      </c>
      <c r="E16" s="16">
        <v>69750.58</v>
      </c>
      <c r="F16" s="16">
        <v>750</v>
      </c>
      <c r="G16" s="16">
        <v>43382.6</v>
      </c>
      <c r="H16" s="16">
        <v>0</v>
      </c>
      <c r="I16" s="16">
        <v>3760</v>
      </c>
      <c r="J16" s="16">
        <v>15980</v>
      </c>
      <c r="K16" s="16">
        <v>0</v>
      </c>
      <c r="L16" s="16">
        <v>98375.39</v>
      </c>
      <c r="M16" s="16">
        <v>10399.85</v>
      </c>
      <c r="N16" s="16">
        <v>2956.74</v>
      </c>
      <c r="O16" s="16">
        <v>20224.03</v>
      </c>
      <c r="P16" s="16">
        <v>20</v>
      </c>
      <c r="Q16" s="16">
        <v>2370</v>
      </c>
      <c r="R16" s="16">
        <v>0</v>
      </c>
      <c r="S16" s="16">
        <v>0</v>
      </c>
      <c r="T16" s="16">
        <v>7643.21</v>
      </c>
      <c r="U16" s="16">
        <v>5431.5</v>
      </c>
      <c r="V16" s="16">
        <v>0</v>
      </c>
      <c r="W16" s="16">
        <v>0</v>
      </c>
      <c r="X16" s="16">
        <v>14513.17</v>
      </c>
      <c r="Y16" s="16">
        <v>9404.5</v>
      </c>
      <c r="Z16" s="16">
        <v>0</v>
      </c>
      <c r="AA16" s="16">
        <v>0</v>
      </c>
      <c r="AB16" s="16">
        <v>34773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39676.68</v>
      </c>
      <c r="AI16" s="16">
        <v>379411.25</v>
      </c>
    </row>
    <row r="17" spans="1:35" x14ac:dyDescent="0.3">
      <c r="A17" s="17">
        <v>12</v>
      </c>
      <c r="B17" s="16" t="s">
        <v>72</v>
      </c>
      <c r="C17" s="16" t="s">
        <v>76</v>
      </c>
      <c r="D17" s="16" t="s">
        <v>77</v>
      </c>
      <c r="E17" s="16">
        <v>2224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523.29999999999995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2747.3</v>
      </c>
    </row>
    <row r="18" spans="1:35" x14ac:dyDescent="0.3">
      <c r="A18" s="17">
        <v>13</v>
      </c>
      <c r="B18" s="16" t="s">
        <v>78</v>
      </c>
      <c r="C18" s="16" t="s">
        <v>636</v>
      </c>
      <c r="D18" s="16" t="s">
        <v>15</v>
      </c>
      <c r="E18" s="16">
        <v>17509.099999999999</v>
      </c>
      <c r="F18" s="16">
        <v>2487.27</v>
      </c>
      <c r="G18" s="16">
        <v>1489.09</v>
      </c>
      <c r="H18" s="16">
        <v>0</v>
      </c>
      <c r="I18" s="16">
        <v>3055</v>
      </c>
      <c r="J18" s="16">
        <v>6050</v>
      </c>
      <c r="K18" s="16">
        <v>0</v>
      </c>
      <c r="L18" s="16">
        <v>5452.1</v>
      </c>
      <c r="M18" s="16">
        <v>0</v>
      </c>
      <c r="N18" s="16">
        <v>0</v>
      </c>
      <c r="O18" s="16">
        <v>15636.1</v>
      </c>
      <c r="P18" s="16">
        <v>30</v>
      </c>
      <c r="Q18" s="16">
        <v>620</v>
      </c>
      <c r="R18" s="16">
        <v>0</v>
      </c>
      <c r="S18" s="16">
        <v>1140.25</v>
      </c>
      <c r="T18" s="16">
        <v>2351.25</v>
      </c>
      <c r="U18" s="16">
        <v>482.32</v>
      </c>
      <c r="V18" s="16">
        <v>0</v>
      </c>
      <c r="W18" s="16">
        <v>0</v>
      </c>
      <c r="X18" s="16">
        <v>3933.25</v>
      </c>
      <c r="Y18" s="16">
        <v>1257.06</v>
      </c>
      <c r="Z18" s="16">
        <v>75</v>
      </c>
      <c r="AA18" s="16">
        <v>0</v>
      </c>
      <c r="AB18" s="16">
        <v>927.5</v>
      </c>
      <c r="AC18" s="16">
        <v>0</v>
      </c>
      <c r="AD18" s="16">
        <v>700</v>
      </c>
      <c r="AE18" s="16">
        <v>0</v>
      </c>
      <c r="AF18" s="16">
        <v>0</v>
      </c>
      <c r="AG18" s="16">
        <v>0</v>
      </c>
      <c r="AH18" s="16">
        <v>0</v>
      </c>
      <c r="AI18" s="16">
        <v>63195.29</v>
      </c>
    </row>
    <row r="19" spans="1:35" x14ac:dyDescent="0.3">
      <c r="A19" s="17">
        <v>14</v>
      </c>
      <c r="B19" s="16" t="s">
        <v>80</v>
      </c>
      <c r="C19" s="16" t="s">
        <v>81</v>
      </c>
      <c r="D19" s="16" t="s">
        <v>15</v>
      </c>
      <c r="E19" s="16">
        <v>19115.37</v>
      </c>
      <c r="F19" s="16">
        <v>0</v>
      </c>
      <c r="G19" s="16">
        <v>150</v>
      </c>
      <c r="H19" s="16">
        <v>0</v>
      </c>
      <c r="I19" s="16">
        <v>0</v>
      </c>
      <c r="J19" s="16">
        <v>0</v>
      </c>
      <c r="K19" s="16">
        <v>0</v>
      </c>
      <c r="L19" s="16">
        <v>1120</v>
      </c>
      <c r="M19" s="16">
        <v>2680</v>
      </c>
      <c r="N19" s="16">
        <v>0</v>
      </c>
      <c r="O19" s="16">
        <v>0</v>
      </c>
      <c r="P19" s="16">
        <v>0</v>
      </c>
      <c r="Q19" s="16">
        <v>1571.07</v>
      </c>
      <c r="R19" s="16">
        <v>0</v>
      </c>
      <c r="S19" s="16">
        <v>0</v>
      </c>
      <c r="T19" s="16">
        <v>1727</v>
      </c>
      <c r="U19" s="16">
        <v>3</v>
      </c>
      <c r="V19" s="16">
        <v>0</v>
      </c>
      <c r="W19" s="16">
        <v>0</v>
      </c>
      <c r="X19" s="16">
        <v>4722.1499999999996</v>
      </c>
      <c r="Y19" s="16">
        <v>9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200</v>
      </c>
      <c r="AF19" s="16">
        <v>0</v>
      </c>
      <c r="AG19" s="16">
        <v>0</v>
      </c>
      <c r="AH19" s="16">
        <v>0</v>
      </c>
      <c r="AI19" s="16">
        <v>31297.59</v>
      </c>
    </row>
    <row r="20" spans="1:35" x14ac:dyDescent="0.3">
      <c r="A20" s="17">
        <v>14</v>
      </c>
      <c r="B20" s="16" t="s">
        <v>80</v>
      </c>
      <c r="C20" s="16" t="s">
        <v>82</v>
      </c>
      <c r="D20" s="16" t="s">
        <v>17</v>
      </c>
      <c r="E20" s="16">
        <v>40398.620000000003</v>
      </c>
      <c r="F20" s="16">
        <v>22960.29</v>
      </c>
      <c r="G20" s="16">
        <v>0</v>
      </c>
      <c r="H20" s="16">
        <v>0</v>
      </c>
      <c r="I20" s="16">
        <v>38067</v>
      </c>
      <c r="J20" s="16">
        <v>37920</v>
      </c>
      <c r="K20" s="16">
        <v>0</v>
      </c>
      <c r="L20" s="16">
        <v>52070.5</v>
      </c>
      <c r="M20" s="16">
        <v>0</v>
      </c>
      <c r="N20" s="16">
        <v>0</v>
      </c>
      <c r="O20" s="16">
        <v>55733.61</v>
      </c>
      <c r="P20" s="16">
        <v>0</v>
      </c>
      <c r="Q20" s="16">
        <v>0</v>
      </c>
      <c r="R20" s="16">
        <v>0</v>
      </c>
      <c r="S20" s="16">
        <v>0</v>
      </c>
      <c r="T20" s="16">
        <v>4139.41</v>
      </c>
      <c r="U20" s="16">
        <v>2798</v>
      </c>
      <c r="V20" s="16">
        <v>0</v>
      </c>
      <c r="W20" s="16">
        <v>0</v>
      </c>
      <c r="X20" s="16">
        <v>7968.78</v>
      </c>
      <c r="Y20" s="16">
        <v>38</v>
      </c>
      <c r="Z20" s="16">
        <v>0</v>
      </c>
      <c r="AA20" s="16">
        <v>0</v>
      </c>
      <c r="AB20" s="16">
        <v>9498.8700000000008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19752</v>
      </c>
      <c r="AI20" s="16">
        <v>291345.08</v>
      </c>
    </row>
    <row r="21" spans="1:35" x14ac:dyDescent="0.3">
      <c r="A21" s="17">
        <v>15</v>
      </c>
      <c r="B21" s="16" t="s">
        <v>83</v>
      </c>
      <c r="C21" s="16" t="s">
        <v>84</v>
      </c>
      <c r="D21" s="16" t="s">
        <v>15</v>
      </c>
      <c r="E21" s="16">
        <v>64577.32</v>
      </c>
      <c r="F21" s="16">
        <v>1904.95</v>
      </c>
      <c r="G21" s="16">
        <v>55129.11</v>
      </c>
      <c r="H21" s="16">
        <v>0</v>
      </c>
      <c r="I21" s="16">
        <v>52370.8</v>
      </c>
      <c r="J21" s="16">
        <v>0</v>
      </c>
      <c r="K21" s="16">
        <v>19653.54</v>
      </c>
      <c r="L21" s="16">
        <v>215567.29</v>
      </c>
      <c r="M21" s="16">
        <v>0</v>
      </c>
      <c r="N21" s="16">
        <v>0</v>
      </c>
      <c r="O21" s="16">
        <v>94333.21</v>
      </c>
      <c r="P21" s="16">
        <v>50</v>
      </c>
      <c r="Q21" s="16">
        <v>2914.07</v>
      </c>
      <c r="R21" s="16">
        <v>10</v>
      </c>
      <c r="S21" s="16">
        <v>18333.71</v>
      </c>
      <c r="T21" s="16">
        <v>4965.0600000000004</v>
      </c>
      <c r="U21" s="16">
        <v>2342.5500000000002</v>
      </c>
      <c r="V21" s="16">
        <v>31640.78</v>
      </c>
      <c r="W21" s="16">
        <v>0</v>
      </c>
      <c r="X21" s="16">
        <v>12170.07</v>
      </c>
      <c r="Y21" s="16">
        <v>3633.89</v>
      </c>
      <c r="Z21" s="16">
        <v>30</v>
      </c>
      <c r="AA21" s="16">
        <v>0</v>
      </c>
      <c r="AB21" s="16">
        <v>22447.01</v>
      </c>
      <c r="AC21" s="16">
        <v>0</v>
      </c>
      <c r="AD21" s="16">
        <v>0</v>
      </c>
      <c r="AE21" s="16">
        <v>0</v>
      </c>
      <c r="AF21" s="16">
        <v>0</v>
      </c>
      <c r="AG21" s="16">
        <v>50</v>
      </c>
      <c r="AH21" s="16">
        <v>0</v>
      </c>
      <c r="AI21" s="16">
        <v>602123.36</v>
      </c>
    </row>
    <row r="22" spans="1:35" x14ac:dyDescent="0.3">
      <c r="A22" s="17">
        <v>15</v>
      </c>
      <c r="B22" s="16" t="s">
        <v>83</v>
      </c>
      <c r="C22" s="16" t="s">
        <v>88</v>
      </c>
      <c r="D22" s="16" t="s">
        <v>89</v>
      </c>
      <c r="E22" s="16">
        <v>21740.77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4566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100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26406.77</v>
      </c>
    </row>
    <row r="23" spans="1:35" x14ac:dyDescent="0.3">
      <c r="A23" s="17">
        <v>16</v>
      </c>
      <c r="B23" s="16" t="s">
        <v>90</v>
      </c>
      <c r="C23" s="16" t="s">
        <v>91</v>
      </c>
      <c r="D23" s="16" t="s">
        <v>15</v>
      </c>
      <c r="E23" s="16">
        <v>74416.02</v>
      </c>
      <c r="F23" s="16">
        <v>16291.12</v>
      </c>
      <c r="G23" s="16">
        <v>18561.98</v>
      </c>
      <c r="H23" s="16">
        <v>0</v>
      </c>
      <c r="I23" s="16">
        <v>35351.78</v>
      </c>
      <c r="J23" s="16">
        <v>16330</v>
      </c>
      <c r="K23" s="16">
        <v>0</v>
      </c>
      <c r="L23" s="16">
        <v>35376.720000000001</v>
      </c>
      <c r="M23" s="16">
        <v>500</v>
      </c>
      <c r="N23" s="16">
        <v>0</v>
      </c>
      <c r="O23" s="16">
        <v>19938.580000000002</v>
      </c>
      <c r="P23" s="16">
        <v>0</v>
      </c>
      <c r="Q23" s="16">
        <v>2020</v>
      </c>
      <c r="R23" s="16">
        <v>28</v>
      </c>
      <c r="S23" s="16">
        <v>1451.88</v>
      </c>
      <c r="T23" s="16">
        <v>9237.5499999999993</v>
      </c>
      <c r="U23" s="16">
        <v>5956.33</v>
      </c>
      <c r="V23" s="16">
        <v>200</v>
      </c>
      <c r="W23" s="16">
        <v>23566.69</v>
      </c>
      <c r="X23" s="16">
        <v>16168.78</v>
      </c>
      <c r="Y23" s="16">
        <v>3748.52</v>
      </c>
      <c r="Z23" s="16">
        <v>3877.46</v>
      </c>
      <c r="AA23" s="16">
        <v>0</v>
      </c>
      <c r="AB23" s="16">
        <v>13366.9</v>
      </c>
      <c r="AC23" s="16">
        <v>0</v>
      </c>
      <c r="AD23" s="16">
        <v>0</v>
      </c>
      <c r="AE23" s="16">
        <v>0</v>
      </c>
      <c r="AF23" s="16">
        <v>0</v>
      </c>
      <c r="AG23" s="16">
        <v>50</v>
      </c>
      <c r="AH23" s="16">
        <v>0</v>
      </c>
      <c r="AI23" s="16">
        <v>296438.31</v>
      </c>
    </row>
    <row r="24" spans="1:35" x14ac:dyDescent="0.3">
      <c r="A24" s="17">
        <v>17</v>
      </c>
      <c r="B24" s="16" t="s">
        <v>94</v>
      </c>
      <c r="C24" s="16" t="s">
        <v>95</v>
      </c>
      <c r="D24" s="16" t="s">
        <v>15</v>
      </c>
      <c r="E24" s="16">
        <v>61052.27</v>
      </c>
      <c r="F24" s="16">
        <v>10422.66</v>
      </c>
      <c r="G24" s="16">
        <v>24639.07</v>
      </c>
      <c r="H24" s="16">
        <v>0</v>
      </c>
      <c r="I24" s="16">
        <v>36215</v>
      </c>
      <c r="J24" s="16">
        <v>110</v>
      </c>
      <c r="K24" s="16">
        <v>0</v>
      </c>
      <c r="L24" s="16">
        <v>0</v>
      </c>
      <c r="M24" s="16">
        <v>0</v>
      </c>
      <c r="N24" s="16">
        <v>0</v>
      </c>
      <c r="O24" s="16">
        <v>18196.61</v>
      </c>
      <c r="P24" s="16">
        <v>20</v>
      </c>
      <c r="Q24" s="16">
        <v>3814.35</v>
      </c>
      <c r="R24" s="16">
        <v>0</v>
      </c>
      <c r="S24" s="16">
        <v>0</v>
      </c>
      <c r="T24" s="16">
        <v>5193.9399999999996</v>
      </c>
      <c r="U24" s="16">
        <v>2016.08</v>
      </c>
      <c r="V24" s="16">
        <v>1606.92</v>
      </c>
      <c r="W24" s="16">
        <v>0</v>
      </c>
      <c r="X24" s="16">
        <v>12629.8</v>
      </c>
      <c r="Y24" s="16">
        <v>7191.6</v>
      </c>
      <c r="Z24" s="16">
        <v>2849.42</v>
      </c>
      <c r="AA24" s="16">
        <v>3212.5</v>
      </c>
      <c r="AB24" s="16">
        <v>2365</v>
      </c>
      <c r="AC24" s="16">
        <v>0</v>
      </c>
      <c r="AD24" s="16">
        <v>4100</v>
      </c>
      <c r="AE24" s="16">
        <v>0</v>
      </c>
      <c r="AF24" s="16">
        <v>761.2</v>
      </c>
      <c r="AG24" s="16">
        <v>0</v>
      </c>
      <c r="AH24" s="16">
        <v>0</v>
      </c>
      <c r="AI24" s="16">
        <v>196396.42</v>
      </c>
    </row>
    <row r="25" spans="1:35" x14ac:dyDescent="0.3">
      <c r="A25" s="17">
        <v>17</v>
      </c>
      <c r="B25" s="16" t="s">
        <v>94</v>
      </c>
      <c r="C25" s="16" t="s">
        <v>99</v>
      </c>
      <c r="D25" s="16" t="s">
        <v>100</v>
      </c>
      <c r="E25" s="16">
        <v>43544.9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11138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16171</v>
      </c>
      <c r="AI25" s="16">
        <v>70853.899999999994</v>
      </c>
    </row>
    <row r="26" spans="1:35" x14ac:dyDescent="0.3">
      <c r="A26" s="17">
        <v>18</v>
      </c>
      <c r="B26" s="16" t="s">
        <v>101</v>
      </c>
      <c r="C26" s="16" t="s">
        <v>102</v>
      </c>
      <c r="D26" s="16" t="s">
        <v>63</v>
      </c>
      <c r="E26" s="16">
        <v>102337.60000000001</v>
      </c>
      <c r="F26" s="16">
        <v>7489.64</v>
      </c>
      <c r="G26" s="16">
        <v>3996.53</v>
      </c>
      <c r="H26" s="16">
        <v>0</v>
      </c>
      <c r="I26" s="16">
        <v>15344</v>
      </c>
      <c r="J26" s="16">
        <v>220</v>
      </c>
      <c r="K26" s="16">
        <v>903703.63</v>
      </c>
      <c r="L26" s="16">
        <v>577.52</v>
      </c>
      <c r="M26" s="16">
        <v>0</v>
      </c>
      <c r="N26" s="16">
        <v>0</v>
      </c>
      <c r="O26" s="16">
        <v>16534.34</v>
      </c>
      <c r="P26" s="16">
        <v>30</v>
      </c>
      <c r="Q26" s="16">
        <v>7070</v>
      </c>
      <c r="R26" s="16">
        <v>0</v>
      </c>
      <c r="S26" s="16">
        <v>12224.34</v>
      </c>
      <c r="T26" s="16">
        <v>11499.98</v>
      </c>
      <c r="U26" s="16">
        <v>919.14</v>
      </c>
      <c r="V26" s="16">
        <v>0</v>
      </c>
      <c r="W26" s="16">
        <v>50</v>
      </c>
      <c r="X26" s="16">
        <v>23230.14</v>
      </c>
      <c r="Y26" s="16">
        <v>13364.54</v>
      </c>
      <c r="Z26" s="16">
        <v>0</v>
      </c>
      <c r="AA26" s="16">
        <v>0</v>
      </c>
      <c r="AB26" s="16">
        <v>1360</v>
      </c>
      <c r="AC26" s="16">
        <v>0</v>
      </c>
      <c r="AD26" s="16">
        <v>7800</v>
      </c>
      <c r="AE26" s="16">
        <v>0</v>
      </c>
      <c r="AF26" s="16">
        <v>2304.5300000000002</v>
      </c>
      <c r="AG26" s="16">
        <v>219.32</v>
      </c>
      <c r="AH26" s="16">
        <v>26129.49</v>
      </c>
      <c r="AI26" s="16">
        <v>1156404.74</v>
      </c>
    </row>
    <row r="27" spans="1:35" x14ac:dyDescent="0.3">
      <c r="A27" s="17">
        <v>18</v>
      </c>
      <c r="B27" s="16" t="s">
        <v>101</v>
      </c>
      <c r="C27" s="16" t="s">
        <v>107</v>
      </c>
      <c r="D27" s="16" t="s">
        <v>108</v>
      </c>
      <c r="E27" s="16">
        <v>93140.5</v>
      </c>
      <c r="F27" s="16">
        <v>0</v>
      </c>
      <c r="G27" s="16">
        <v>9702.76</v>
      </c>
      <c r="H27" s="16">
        <v>0</v>
      </c>
      <c r="I27" s="16">
        <v>0</v>
      </c>
      <c r="J27" s="16">
        <v>0</v>
      </c>
      <c r="K27" s="16">
        <v>0</v>
      </c>
      <c r="L27" s="16">
        <v>57672.36</v>
      </c>
      <c r="M27" s="16">
        <v>0</v>
      </c>
      <c r="N27" s="16">
        <v>0</v>
      </c>
      <c r="O27" s="16">
        <v>4206.4799999999996</v>
      </c>
      <c r="P27" s="16">
        <v>0</v>
      </c>
      <c r="Q27" s="16">
        <v>0</v>
      </c>
      <c r="R27" s="16">
        <v>0</v>
      </c>
      <c r="S27" s="16">
        <v>0</v>
      </c>
      <c r="T27" s="16">
        <v>20280.25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185002.35</v>
      </c>
    </row>
    <row r="28" spans="1:35" x14ac:dyDescent="0.3">
      <c r="A28" s="17">
        <v>19</v>
      </c>
      <c r="B28" s="16" t="s">
        <v>109</v>
      </c>
      <c r="C28" s="16" t="s">
        <v>110</v>
      </c>
      <c r="D28" s="16" t="s">
        <v>15</v>
      </c>
      <c r="E28" s="16">
        <v>90827.62</v>
      </c>
      <c r="F28" s="16">
        <v>5077.5</v>
      </c>
      <c r="G28" s="16">
        <v>33387.480000000003</v>
      </c>
      <c r="H28" s="16">
        <v>0</v>
      </c>
      <c r="I28" s="16">
        <v>31840</v>
      </c>
      <c r="J28" s="16">
        <v>29700</v>
      </c>
      <c r="K28" s="16">
        <v>6699.51</v>
      </c>
      <c r="L28" s="16">
        <v>240</v>
      </c>
      <c r="M28" s="16">
        <v>0</v>
      </c>
      <c r="N28" s="16">
        <v>0</v>
      </c>
      <c r="O28" s="16">
        <v>0</v>
      </c>
      <c r="P28" s="16">
        <v>0</v>
      </c>
      <c r="Q28" s="16">
        <v>3450</v>
      </c>
      <c r="R28" s="16">
        <v>0</v>
      </c>
      <c r="S28" s="16">
        <v>7731.1</v>
      </c>
      <c r="T28" s="16">
        <v>8968.44</v>
      </c>
      <c r="U28" s="16">
        <v>6904.91</v>
      </c>
      <c r="V28" s="16">
        <v>3640.57</v>
      </c>
      <c r="W28" s="16">
        <v>0</v>
      </c>
      <c r="X28" s="16">
        <v>20020.740000000002</v>
      </c>
      <c r="Y28" s="16">
        <v>7522</v>
      </c>
      <c r="Z28" s="16">
        <v>0</v>
      </c>
      <c r="AA28" s="16">
        <v>0</v>
      </c>
      <c r="AB28" s="16">
        <v>6735</v>
      </c>
      <c r="AC28" s="16">
        <v>0</v>
      </c>
      <c r="AD28" s="16">
        <v>2900</v>
      </c>
      <c r="AE28" s="16">
        <v>0</v>
      </c>
      <c r="AF28" s="16">
        <v>1656.6</v>
      </c>
      <c r="AG28" s="16">
        <v>748.87</v>
      </c>
      <c r="AH28" s="16">
        <v>0</v>
      </c>
      <c r="AI28" s="16">
        <v>268050.34000000003</v>
      </c>
    </row>
    <row r="29" spans="1:35" x14ac:dyDescent="0.3">
      <c r="A29" s="17">
        <v>20</v>
      </c>
      <c r="B29" s="16" t="s">
        <v>112</v>
      </c>
      <c r="C29" s="16" t="s">
        <v>113</v>
      </c>
      <c r="D29" s="16" t="s">
        <v>15</v>
      </c>
      <c r="E29" s="16">
        <v>317330.11</v>
      </c>
      <c r="F29" s="16">
        <v>42667.49</v>
      </c>
      <c r="G29" s="16">
        <v>65731.009999999995</v>
      </c>
      <c r="H29" s="16">
        <v>368.5</v>
      </c>
      <c r="I29" s="16">
        <v>44860.31</v>
      </c>
      <c r="J29" s="16">
        <v>65088.5</v>
      </c>
      <c r="K29" s="16">
        <v>25771.040000000001</v>
      </c>
      <c r="L29" s="16">
        <v>699076.12</v>
      </c>
      <c r="M29" s="16">
        <v>85135.679999999993</v>
      </c>
      <c r="N29" s="16">
        <v>0</v>
      </c>
      <c r="O29" s="16">
        <v>50590.65</v>
      </c>
      <c r="P29" s="16">
        <v>220</v>
      </c>
      <c r="Q29" s="16">
        <v>11852.85</v>
      </c>
      <c r="R29" s="16">
        <v>12.12</v>
      </c>
      <c r="S29" s="16">
        <v>17176.240000000002</v>
      </c>
      <c r="T29" s="16">
        <v>34953.07</v>
      </c>
      <c r="U29" s="16">
        <v>17607.009999999998</v>
      </c>
      <c r="V29" s="16">
        <v>0</v>
      </c>
      <c r="W29" s="16">
        <v>0</v>
      </c>
      <c r="X29" s="16">
        <v>73713.81</v>
      </c>
      <c r="Y29" s="16">
        <v>34198.94</v>
      </c>
      <c r="Z29" s="16">
        <v>8923.4</v>
      </c>
      <c r="AA29" s="16">
        <v>16500</v>
      </c>
      <c r="AB29" s="16">
        <v>34686.06</v>
      </c>
      <c r="AC29" s="16">
        <v>7856.5</v>
      </c>
      <c r="AD29" s="16">
        <v>14657</v>
      </c>
      <c r="AE29" s="16">
        <v>0</v>
      </c>
      <c r="AF29" s="16">
        <v>0</v>
      </c>
      <c r="AG29" s="16">
        <v>786.78</v>
      </c>
      <c r="AH29" s="16">
        <v>0</v>
      </c>
      <c r="AI29" s="16">
        <v>1669763.19</v>
      </c>
    </row>
    <row r="30" spans="1:35" x14ac:dyDescent="0.3">
      <c r="A30" s="17">
        <v>20</v>
      </c>
      <c r="B30" s="16" t="s">
        <v>112</v>
      </c>
      <c r="C30" s="16" t="s">
        <v>115</v>
      </c>
      <c r="D30" s="16" t="s">
        <v>116</v>
      </c>
      <c r="E30" s="16">
        <v>68043.81</v>
      </c>
      <c r="F30" s="16">
        <v>0</v>
      </c>
      <c r="G30" s="16">
        <v>30600.48</v>
      </c>
      <c r="H30" s="16">
        <v>0</v>
      </c>
      <c r="I30" s="16">
        <v>0</v>
      </c>
      <c r="J30" s="16">
        <v>0</v>
      </c>
      <c r="K30" s="16">
        <v>0</v>
      </c>
      <c r="L30" s="16">
        <v>94921.75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12415.89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205981.93</v>
      </c>
    </row>
    <row r="31" spans="1:35" x14ac:dyDescent="0.3">
      <c r="A31" s="17">
        <v>20</v>
      </c>
      <c r="B31" s="16" t="s">
        <v>112</v>
      </c>
      <c r="C31" s="16" t="s">
        <v>117</v>
      </c>
      <c r="D31" s="16" t="s">
        <v>118</v>
      </c>
      <c r="E31" s="16">
        <v>22637.01</v>
      </c>
      <c r="F31" s="16">
        <v>1302.3900000000001</v>
      </c>
      <c r="G31" s="16">
        <v>17710.84</v>
      </c>
      <c r="H31" s="16">
        <v>0</v>
      </c>
      <c r="I31" s="16">
        <v>39522.51</v>
      </c>
      <c r="J31" s="16">
        <v>6820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3489.56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4635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96117.31</v>
      </c>
    </row>
    <row r="32" spans="1:35" x14ac:dyDescent="0.3">
      <c r="A32" s="17">
        <v>20</v>
      </c>
      <c r="B32" s="16" t="s">
        <v>112</v>
      </c>
      <c r="C32" s="16" t="s">
        <v>119</v>
      </c>
      <c r="D32" s="16" t="s">
        <v>120</v>
      </c>
      <c r="E32" s="16">
        <v>8943</v>
      </c>
      <c r="F32" s="16">
        <v>0</v>
      </c>
      <c r="G32" s="16">
        <v>8374.66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197.84</v>
      </c>
      <c r="P32" s="16">
        <v>0</v>
      </c>
      <c r="Q32" s="16">
        <v>0</v>
      </c>
      <c r="R32" s="16">
        <v>0</v>
      </c>
      <c r="S32" s="16">
        <v>0</v>
      </c>
      <c r="T32" s="16">
        <v>1359.07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18874.57</v>
      </c>
    </row>
    <row r="33" spans="1:35" x14ac:dyDescent="0.3">
      <c r="A33" s="17">
        <v>21</v>
      </c>
      <c r="B33" s="16" t="s">
        <v>125</v>
      </c>
      <c r="C33" s="16" t="s">
        <v>126</v>
      </c>
      <c r="D33" s="16" t="s">
        <v>15</v>
      </c>
      <c r="E33" s="16">
        <v>46541.42</v>
      </c>
      <c r="F33" s="16">
        <v>14672</v>
      </c>
      <c r="G33" s="16">
        <v>13005.16</v>
      </c>
      <c r="H33" s="16">
        <v>0</v>
      </c>
      <c r="I33" s="16">
        <v>42685</v>
      </c>
      <c r="J33" s="16">
        <v>3520</v>
      </c>
      <c r="K33" s="16">
        <v>0</v>
      </c>
      <c r="L33" s="16">
        <v>0</v>
      </c>
      <c r="M33" s="16">
        <v>0</v>
      </c>
      <c r="N33" s="16">
        <v>0</v>
      </c>
      <c r="O33" s="16">
        <v>3462.24</v>
      </c>
      <c r="P33" s="16">
        <v>0</v>
      </c>
      <c r="Q33" s="16">
        <v>2710</v>
      </c>
      <c r="R33" s="16">
        <v>0</v>
      </c>
      <c r="S33" s="16">
        <v>0</v>
      </c>
      <c r="T33" s="16">
        <v>3518.22</v>
      </c>
      <c r="U33" s="16">
        <v>2100.08</v>
      </c>
      <c r="V33" s="16">
        <v>0</v>
      </c>
      <c r="W33" s="16">
        <v>0</v>
      </c>
      <c r="X33" s="16">
        <v>10089.76</v>
      </c>
      <c r="Y33" s="16">
        <v>4772.54</v>
      </c>
      <c r="Z33" s="16">
        <v>392.22</v>
      </c>
      <c r="AA33" s="16">
        <v>0</v>
      </c>
      <c r="AB33" s="16">
        <v>16190</v>
      </c>
      <c r="AC33" s="16">
        <v>0</v>
      </c>
      <c r="AD33" s="16">
        <v>0</v>
      </c>
      <c r="AE33" s="16">
        <v>0</v>
      </c>
      <c r="AF33" s="16">
        <v>915.22</v>
      </c>
      <c r="AG33" s="16">
        <v>0</v>
      </c>
      <c r="AH33" s="16">
        <v>0</v>
      </c>
      <c r="AI33" s="16">
        <v>164573.85999999999</v>
      </c>
    </row>
    <row r="34" spans="1:35" x14ac:dyDescent="0.3">
      <c r="A34" s="17">
        <v>22</v>
      </c>
      <c r="B34" s="16" t="s">
        <v>129</v>
      </c>
      <c r="C34" s="16" t="s">
        <v>130</v>
      </c>
      <c r="D34" s="16" t="s">
        <v>15</v>
      </c>
      <c r="E34" s="16">
        <v>147715.82999999999</v>
      </c>
      <c r="F34" s="16">
        <v>19718.54</v>
      </c>
      <c r="G34" s="16">
        <v>12678.9</v>
      </c>
      <c r="H34" s="16">
        <v>0</v>
      </c>
      <c r="I34" s="16">
        <v>56537.760000000002</v>
      </c>
      <c r="J34" s="16">
        <v>10010</v>
      </c>
      <c r="K34" s="16">
        <v>3010</v>
      </c>
      <c r="L34" s="16">
        <v>98986.25</v>
      </c>
      <c r="M34" s="16">
        <v>0</v>
      </c>
      <c r="N34" s="16">
        <v>0</v>
      </c>
      <c r="O34" s="16">
        <v>45283.45</v>
      </c>
      <c r="P34" s="16">
        <v>10</v>
      </c>
      <c r="Q34" s="16">
        <v>3969.53</v>
      </c>
      <c r="R34" s="16">
        <v>0</v>
      </c>
      <c r="S34" s="16">
        <v>0</v>
      </c>
      <c r="T34" s="16">
        <v>17592.060000000001</v>
      </c>
      <c r="U34" s="16">
        <v>8786.82</v>
      </c>
      <c r="V34" s="16">
        <v>1566.26</v>
      </c>
      <c r="W34" s="16">
        <v>0</v>
      </c>
      <c r="X34" s="16">
        <v>32688.14</v>
      </c>
      <c r="Y34" s="16">
        <v>650.79999999999995</v>
      </c>
      <c r="Z34" s="16">
        <v>0</v>
      </c>
      <c r="AA34" s="16">
        <v>0</v>
      </c>
      <c r="AB34" s="16">
        <v>11555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25</v>
      </c>
      <c r="AI34" s="16">
        <v>470784.34</v>
      </c>
    </row>
    <row r="35" spans="1:35" x14ac:dyDescent="0.3">
      <c r="A35" s="17">
        <v>23</v>
      </c>
      <c r="B35" s="16" t="s">
        <v>137</v>
      </c>
      <c r="C35" s="16" t="s">
        <v>138</v>
      </c>
      <c r="D35" s="16" t="s">
        <v>15</v>
      </c>
      <c r="E35" s="16">
        <v>40215.919999999998</v>
      </c>
      <c r="F35" s="16">
        <v>300</v>
      </c>
      <c r="G35" s="16">
        <v>8521.25</v>
      </c>
      <c r="H35" s="16">
        <v>0</v>
      </c>
      <c r="I35" s="16">
        <v>22130</v>
      </c>
      <c r="J35" s="16">
        <v>40410</v>
      </c>
      <c r="K35" s="16">
        <v>0</v>
      </c>
      <c r="L35" s="16">
        <v>71319.649999999994</v>
      </c>
      <c r="M35" s="16">
        <v>1223.79</v>
      </c>
      <c r="N35" s="16">
        <v>1145</v>
      </c>
      <c r="O35" s="16">
        <v>6515.91</v>
      </c>
      <c r="P35" s="16">
        <v>0</v>
      </c>
      <c r="Q35" s="16">
        <v>447.5</v>
      </c>
      <c r="R35" s="16">
        <v>0</v>
      </c>
      <c r="S35" s="16">
        <v>0</v>
      </c>
      <c r="T35" s="16">
        <v>4250.99</v>
      </c>
      <c r="U35" s="16">
        <v>2046.96</v>
      </c>
      <c r="V35" s="16">
        <v>8092.61</v>
      </c>
      <c r="W35" s="16">
        <v>0</v>
      </c>
      <c r="X35" s="16">
        <v>8537.2099999999991</v>
      </c>
      <c r="Y35" s="16">
        <v>3155.3</v>
      </c>
      <c r="Z35" s="16">
        <v>0</v>
      </c>
      <c r="AA35" s="16">
        <v>0</v>
      </c>
      <c r="AB35" s="16">
        <v>7500</v>
      </c>
      <c r="AC35" s="16">
        <v>0</v>
      </c>
      <c r="AD35" s="16">
        <v>0</v>
      </c>
      <c r="AE35" s="16">
        <v>84.32</v>
      </c>
      <c r="AF35" s="16">
        <v>624.20000000000005</v>
      </c>
      <c r="AG35" s="16">
        <v>0</v>
      </c>
      <c r="AH35" s="16">
        <v>0</v>
      </c>
      <c r="AI35" s="16">
        <v>226520.61</v>
      </c>
    </row>
    <row r="36" spans="1:35" x14ac:dyDescent="0.3">
      <c r="A36" s="17">
        <v>23</v>
      </c>
      <c r="B36" s="16" t="s">
        <v>137</v>
      </c>
      <c r="C36" s="16" t="s">
        <v>139</v>
      </c>
      <c r="D36" s="16" t="s">
        <v>140</v>
      </c>
      <c r="E36" s="16">
        <v>5461.4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1381.44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6842.84</v>
      </c>
    </row>
    <row r="37" spans="1:35" x14ac:dyDescent="0.3">
      <c r="A37" s="17">
        <v>24</v>
      </c>
      <c r="B37" s="16" t="s">
        <v>141</v>
      </c>
      <c r="C37" s="16" t="s">
        <v>142</v>
      </c>
      <c r="D37" s="16" t="s">
        <v>63</v>
      </c>
      <c r="E37" s="16">
        <v>31189.41</v>
      </c>
      <c r="F37" s="16">
        <v>300</v>
      </c>
      <c r="G37" s="16">
        <v>15340.38</v>
      </c>
      <c r="H37" s="16">
        <v>0</v>
      </c>
      <c r="I37" s="16">
        <v>18180</v>
      </c>
      <c r="J37" s="16">
        <v>330</v>
      </c>
      <c r="K37" s="16">
        <v>0</v>
      </c>
      <c r="L37" s="16">
        <v>91842.78</v>
      </c>
      <c r="M37" s="16">
        <v>927.62</v>
      </c>
      <c r="N37" s="16">
        <v>1618</v>
      </c>
      <c r="O37" s="16">
        <v>0</v>
      </c>
      <c r="P37" s="16">
        <v>0</v>
      </c>
      <c r="Q37" s="16">
        <v>310</v>
      </c>
      <c r="R37" s="16">
        <v>0</v>
      </c>
      <c r="S37" s="16">
        <v>240.37</v>
      </c>
      <c r="T37" s="16">
        <v>2458.64</v>
      </c>
      <c r="U37" s="16">
        <v>1882.17</v>
      </c>
      <c r="V37" s="16">
        <v>0</v>
      </c>
      <c r="W37" s="16">
        <v>0</v>
      </c>
      <c r="X37" s="16">
        <v>5859.93</v>
      </c>
      <c r="Y37" s="16">
        <v>4496.66</v>
      </c>
      <c r="Z37" s="16">
        <v>0</v>
      </c>
      <c r="AA37" s="16">
        <v>0</v>
      </c>
      <c r="AB37" s="16">
        <v>5200</v>
      </c>
      <c r="AC37" s="16">
        <v>0</v>
      </c>
      <c r="AD37" s="16">
        <v>0</v>
      </c>
      <c r="AE37" s="16">
        <v>0</v>
      </c>
      <c r="AF37" s="16">
        <v>373.5</v>
      </c>
      <c r="AG37" s="16">
        <v>0</v>
      </c>
      <c r="AH37" s="16">
        <v>0</v>
      </c>
      <c r="AI37" s="16">
        <v>180549.46</v>
      </c>
    </row>
    <row r="38" spans="1:35" x14ac:dyDescent="0.3">
      <c r="A38" s="17">
        <v>25</v>
      </c>
      <c r="B38" s="16" t="s">
        <v>144</v>
      </c>
      <c r="C38" s="16" t="s">
        <v>145</v>
      </c>
      <c r="D38" s="16" t="s">
        <v>15</v>
      </c>
      <c r="E38" s="16">
        <v>59037.599999999999</v>
      </c>
      <c r="F38" s="16">
        <v>13372.63</v>
      </c>
      <c r="G38" s="16">
        <v>9538.2999999999993</v>
      </c>
      <c r="H38" s="16">
        <v>0</v>
      </c>
      <c r="I38" s="16">
        <v>35546.519999999997</v>
      </c>
      <c r="J38" s="16">
        <v>16940</v>
      </c>
      <c r="K38" s="16">
        <v>0</v>
      </c>
      <c r="L38" s="16">
        <v>542.88</v>
      </c>
      <c r="M38" s="16">
        <v>45.12</v>
      </c>
      <c r="N38" s="16">
        <v>0</v>
      </c>
      <c r="O38" s="16">
        <v>22304.53</v>
      </c>
      <c r="P38" s="16">
        <v>0</v>
      </c>
      <c r="Q38" s="16">
        <v>1850</v>
      </c>
      <c r="R38" s="16">
        <v>0</v>
      </c>
      <c r="S38" s="16">
        <v>0</v>
      </c>
      <c r="T38" s="16">
        <v>6387.46</v>
      </c>
      <c r="U38" s="16">
        <v>2969.76</v>
      </c>
      <c r="V38" s="16">
        <v>24359.21</v>
      </c>
      <c r="W38" s="16">
        <v>0</v>
      </c>
      <c r="X38" s="16">
        <v>12993.96</v>
      </c>
      <c r="Y38" s="16">
        <v>4064.95</v>
      </c>
      <c r="Z38" s="16">
        <v>0</v>
      </c>
      <c r="AA38" s="16">
        <v>0</v>
      </c>
      <c r="AB38" s="16">
        <v>4644.24</v>
      </c>
      <c r="AC38" s="16">
        <v>150</v>
      </c>
      <c r="AD38" s="16">
        <v>1649</v>
      </c>
      <c r="AE38" s="16">
        <v>0</v>
      </c>
      <c r="AF38" s="16">
        <v>0</v>
      </c>
      <c r="AG38" s="16">
        <v>0</v>
      </c>
      <c r="AH38" s="16">
        <v>0</v>
      </c>
      <c r="AI38" s="16">
        <v>216396.16</v>
      </c>
    </row>
    <row r="39" spans="1:35" x14ac:dyDescent="0.3">
      <c r="A39" s="17">
        <v>26</v>
      </c>
      <c r="B39" s="16" t="s">
        <v>148</v>
      </c>
      <c r="C39" s="16" t="s">
        <v>149</v>
      </c>
      <c r="D39" s="16" t="s">
        <v>15</v>
      </c>
      <c r="E39" s="16">
        <v>102564.95</v>
      </c>
      <c r="F39" s="16">
        <v>8164.37</v>
      </c>
      <c r="G39" s="16">
        <v>13361.28</v>
      </c>
      <c r="H39" s="16">
        <v>0</v>
      </c>
      <c r="I39" s="16">
        <v>10756</v>
      </c>
      <c r="J39" s="16">
        <v>86286</v>
      </c>
      <c r="K39" s="16">
        <v>0</v>
      </c>
      <c r="L39" s="16">
        <v>0</v>
      </c>
      <c r="M39" s="16">
        <v>0</v>
      </c>
      <c r="N39" s="16">
        <v>0</v>
      </c>
      <c r="O39" s="16">
        <v>104189.06</v>
      </c>
      <c r="P39" s="16">
        <v>20</v>
      </c>
      <c r="Q39" s="16">
        <v>2620.8200000000002</v>
      </c>
      <c r="R39" s="16">
        <v>0</v>
      </c>
      <c r="S39" s="16">
        <v>21062.29</v>
      </c>
      <c r="T39" s="16">
        <v>12260.53</v>
      </c>
      <c r="U39" s="16">
        <v>4858.1099999999997</v>
      </c>
      <c r="V39" s="16">
        <v>0</v>
      </c>
      <c r="W39" s="16">
        <v>0</v>
      </c>
      <c r="X39" s="16">
        <v>24956.05</v>
      </c>
      <c r="Y39" s="16">
        <v>6253.7</v>
      </c>
      <c r="Z39" s="16">
        <v>5011.62</v>
      </c>
      <c r="AA39" s="16">
        <v>0</v>
      </c>
      <c r="AB39" s="16">
        <v>23632.5</v>
      </c>
      <c r="AC39" s="16">
        <v>0</v>
      </c>
      <c r="AD39" s="16">
        <v>3660</v>
      </c>
      <c r="AE39" s="16">
        <v>0</v>
      </c>
      <c r="AF39" s="16">
        <v>1249.5</v>
      </c>
      <c r="AG39" s="16">
        <v>0</v>
      </c>
      <c r="AH39" s="16">
        <v>0</v>
      </c>
      <c r="AI39" s="16">
        <v>430906.78</v>
      </c>
    </row>
    <row r="40" spans="1:35" x14ac:dyDescent="0.3">
      <c r="A40" s="17">
        <v>27</v>
      </c>
      <c r="B40" s="16" t="s">
        <v>152</v>
      </c>
      <c r="C40" s="16" t="s">
        <v>153</v>
      </c>
      <c r="D40" s="16" t="s">
        <v>15</v>
      </c>
      <c r="E40" s="16">
        <v>70454.34</v>
      </c>
      <c r="F40" s="16">
        <v>7691.06</v>
      </c>
      <c r="G40" s="16">
        <v>12297.89</v>
      </c>
      <c r="H40" s="16">
        <v>0</v>
      </c>
      <c r="I40" s="16">
        <v>27230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8468.41</v>
      </c>
      <c r="P40" s="16">
        <v>0</v>
      </c>
      <c r="Q40" s="16">
        <v>3840</v>
      </c>
      <c r="R40" s="16">
        <v>0</v>
      </c>
      <c r="S40" s="16">
        <v>0</v>
      </c>
      <c r="T40" s="16">
        <v>5914.92</v>
      </c>
      <c r="U40" s="16">
        <v>937.84</v>
      </c>
      <c r="V40" s="16">
        <v>25338.22</v>
      </c>
      <c r="W40" s="16">
        <v>0</v>
      </c>
      <c r="X40" s="16">
        <v>16072.02</v>
      </c>
      <c r="Y40" s="16">
        <v>15949.53</v>
      </c>
      <c r="Z40" s="16">
        <v>0</v>
      </c>
      <c r="AA40" s="16">
        <v>0</v>
      </c>
      <c r="AB40" s="16">
        <v>5885.55</v>
      </c>
      <c r="AC40" s="16">
        <v>0</v>
      </c>
      <c r="AD40" s="16">
        <v>4811.67</v>
      </c>
      <c r="AE40" s="16">
        <v>2633.75</v>
      </c>
      <c r="AF40" s="16">
        <v>2671.68</v>
      </c>
      <c r="AG40" s="16">
        <v>0</v>
      </c>
      <c r="AH40" s="16">
        <v>0</v>
      </c>
      <c r="AI40" s="16">
        <v>210196.88</v>
      </c>
    </row>
    <row r="41" spans="1:35" x14ac:dyDescent="0.3">
      <c r="A41" s="17">
        <v>27</v>
      </c>
      <c r="B41" s="16" t="s">
        <v>152</v>
      </c>
      <c r="C41" s="16" t="s">
        <v>158</v>
      </c>
      <c r="D41" s="16" t="s">
        <v>159</v>
      </c>
      <c r="E41" s="16">
        <v>40757.120000000003</v>
      </c>
      <c r="F41" s="16">
        <v>0</v>
      </c>
      <c r="G41" s="16">
        <v>15</v>
      </c>
      <c r="H41" s="16">
        <v>0</v>
      </c>
      <c r="I41" s="16">
        <v>0</v>
      </c>
      <c r="J41" s="16">
        <v>0</v>
      </c>
      <c r="K41" s="16">
        <v>0</v>
      </c>
      <c r="L41" s="16">
        <v>33082.19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7593.57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81447.88</v>
      </c>
    </row>
    <row r="42" spans="1:35" x14ac:dyDescent="0.3">
      <c r="A42" s="17">
        <v>27</v>
      </c>
      <c r="B42" s="16" t="s">
        <v>152</v>
      </c>
      <c r="C42" s="16" t="s">
        <v>160</v>
      </c>
      <c r="D42" s="16" t="s">
        <v>161</v>
      </c>
      <c r="E42" s="16">
        <v>11293.56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1637.7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12931.26</v>
      </c>
    </row>
    <row r="43" spans="1:35" x14ac:dyDescent="0.3">
      <c r="A43" s="17">
        <v>28</v>
      </c>
      <c r="B43" s="16" t="s">
        <v>162</v>
      </c>
      <c r="C43" s="16" t="s">
        <v>163</v>
      </c>
      <c r="D43" s="16" t="s">
        <v>15</v>
      </c>
      <c r="E43" s="16">
        <v>64956.75</v>
      </c>
      <c r="F43" s="16">
        <v>14186.68</v>
      </c>
      <c r="G43" s="16">
        <v>7225.42</v>
      </c>
      <c r="H43" s="16">
        <v>0</v>
      </c>
      <c r="I43" s="16">
        <v>12570</v>
      </c>
      <c r="J43" s="16">
        <v>40014</v>
      </c>
      <c r="K43" s="16">
        <v>0</v>
      </c>
      <c r="L43" s="16">
        <v>0</v>
      </c>
      <c r="M43" s="16">
        <v>0</v>
      </c>
      <c r="N43" s="16">
        <v>0</v>
      </c>
      <c r="O43" s="16">
        <v>19218.52</v>
      </c>
      <c r="P43" s="16">
        <v>0</v>
      </c>
      <c r="Q43" s="16">
        <v>1700</v>
      </c>
      <c r="R43" s="16">
        <v>0</v>
      </c>
      <c r="S43" s="16">
        <v>0</v>
      </c>
      <c r="T43" s="16">
        <v>6704.74</v>
      </c>
      <c r="U43" s="16">
        <v>2506.02</v>
      </c>
      <c r="V43" s="16">
        <v>56325.760000000002</v>
      </c>
      <c r="W43" s="16">
        <v>0</v>
      </c>
      <c r="X43" s="16">
        <v>14661.55</v>
      </c>
      <c r="Y43" s="16">
        <v>8092</v>
      </c>
      <c r="Z43" s="16">
        <v>7554.46</v>
      </c>
      <c r="AA43" s="16">
        <v>0</v>
      </c>
      <c r="AB43" s="16">
        <v>16030</v>
      </c>
      <c r="AC43" s="16">
        <v>0</v>
      </c>
      <c r="AD43" s="16">
        <v>8710</v>
      </c>
      <c r="AE43" s="16">
        <v>0</v>
      </c>
      <c r="AF43" s="16">
        <v>0</v>
      </c>
      <c r="AG43" s="16">
        <v>0</v>
      </c>
      <c r="AH43" s="16">
        <v>0</v>
      </c>
      <c r="AI43" s="16">
        <v>280455.90000000002</v>
      </c>
    </row>
    <row r="44" spans="1:35" x14ac:dyDescent="0.3">
      <c r="A44" s="17">
        <v>29</v>
      </c>
      <c r="B44" s="16" t="s">
        <v>167</v>
      </c>
      <c r="C44" s="16" t="s">
        <v>168</v>
      </c>
      <c r="D44" s="16" t="s">
        <v>15</v>
      </c>
      <c r="E44" s="16">
        <v>384084.93</v>
      </c>
      <c r="F44" s="16">
        <v>45474.29</v>
      </c>
      <c r="G44" s="16">
        <v>116426.45</v>
      </c>
      <c r="H44" s="16">
        <v>0</v>
      </c>
      <c r="I44" s="16">
        <v>75680</v>
      </c>
      <c r="J44" s="16">
        <v>18590</v>
      </c>
      <c r="K44" s="16">
        <v>14186.1</v>
      </c>
      <c r="L44" s="16">
        <v>465282.02</v>
      </c>
      <c r="M44" s="16">
        <v>14555</v>
      </c>
      <c r="N44" s="16">
        <v>5838</v>
      </c>
      <c r="O44" s="16">
        <v>4204.8999999999996</v>
      </c>
      <c r="P44" s="16">
        <v>110</v>
      </c>
      <c r="Q44" s="16">
        <v>6388.21</v>
      </c>
      <c r="R44" s="16">
        <v>0</v>
      </c>
      <c r="S44" s="16">
        <v>23797.93</v>
      </c>
      <c r="T44" s="16">
        <v>103507.67</v>
      </c>
      <c r="U44" s="16">
        <v>12605.95</v>
      </c>
      <c r="V44" s="16">
        <v>159318.67000000001</v>
      </c>
      <c r="W44" s="16">
        <v>0</v>
      </c>
      <c r="X44" s="16">
        <v>79920.160000000003</v>
      </c>
      <c r="Y44" s="16">
        <v>25609.67</v>
      </c>
      <c r="Z44" s="16">
        <v>3450</v>
      </c>
      <c r="AA44" s="16">
        <v>980</v>
      </c>
      <c r="AB44" s="16">
        <v>3750</v>
      </c>
      <c r="AC44" s="16">
        <v>315.5</v>
      </c>
      <c r="AD44" s="16">
        <v>0</v>
      </c>
      <c r="AE44" s="16">
        <v>1800</v>
      </c>
      <c r="AF44" s="16">
        <v>2007.5</v>
      </c>
      <c r="AG44" s="16">
        <v>1057.17</v>
      </c>
      <c r="AH44" s="16">
        <v>38057.06</v>
      </c>
      <c r="AI44" s="16">
        <v>1606997.18</v>
      </c>
    </row>
    <row r="45" spans="1:35" x14ac:dyDescent="0.3">
      <c r="A45" s="17">
        <v>29</v>
      </c>
      <c r="B45" s="16" t="s">
        <v>167</v>
      </c>
      <c r="C45" s="16" t="s">
        <v>180</v>
      </c>
      <c r="D45" s="16" t="s">
        <v>181</v>
      </c>
      <c r="E45" s="16">
        <v>78806</v>
      </c>
      <c r="F45" s="16">
        <v>12537.28</v>
      </c>
      <c r="G45" s="16">
        <v>150</v>
      </c>
      <c r="H45" s="16">
        <v>0</v>
      </c>
      <c r="I45" s="16">
        <v>17610</v>
      </c>
      <c r="J45" s="16">
        <v>59690</v>
      </c>
      <c r="K45" s="16">
        <v>0</v>
      </c>
      <c r="L45" s="16">
        <v>0</v>
      </c>
      <c r="M45" s="16">
        <v>0</v>
      </c>
      <c r="N45" s="16">
        <v>0</v>
      </c>
      <c r="O45" s="16">
        <v>3128.09</v>
      </c>
      <c r="P45" s="16">
        <v>0</v>
      </c>
      <c r="Q45" s="16">
        <v>0</v>
      </c>
      <c r="R45" s="16">
        <v>0</v>
      </c>
      <c r="S45" s="16">
        <v>0</v>
      </c>
      <c r="T45" s="16">
        <v>18398.560000000001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190319.93</v>
      </c>
    </row>
    <row r="46" spans="1:35" x14ac:dyDescent="0.3">
      <c r="A46" s="17">
        <v>29</v>
      </c>
      <c r="B46" s="16" t="s">
        <v>167</v>
      </c>
      <c r="C46" s="16" t="s">
        <v>182</v>
      </c>
      <c r="D46" s="16" t="s">
        <v>183</v>
      </c>
      <c r="E46" s="16">
        <v>36057.660000000003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8680.7900000000009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44738.45</v>
      </c>
    </row>
    <row r="47" spans="1:35" x14ac:dyDescent="0.3">
      <c r="A47" s="17">
        <v>29</v>
      </c>
      <c r="B47" s="16" t="s">
        <v>167</v>
      </c>
      <c r="C47" s="16" t="s">
        <v>184</v>
      </c>
      <c r="D47" s="16" t="s">
        <v>185</v>
      </c>
      <c r="E47" s="16">
        <v>53510.76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12778.68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66289.440000000002</v>
      </c>
    </row>
    <row r="48" spans="1:35" x14ac:dyDescent="0.3">
      <c r="A48" s="17">
        <v>30</v>
      </c>
      <c r="B48" s="16" t="s">
        <v>186</v>
      </c>
      <c r="C48" s="16" t="s">
        <v>187</v>
      </c>
      <c r="D48" s="16" t="s">
        <v>15</v>
      </c>
      <c r="E48" s="16">
        <v>143206.37</v>
      </c>
      <c r="F48" s="16">
        <v>26792.73</v>
      </c>
      <c r="G48" s="16">
        <v>39413.919999999998</v>
      </c>
      <c r="H48" s="16">
        <v>0</v>
      </c>
      <c r="I48" s="16">
        <v>60925</v>
      </c>
      <c r="J48" s="16">
        <v>19040</v>
      </c>
      <c r="K48" s="16">
        <v>12551.95</v>
      </c>
      <c r="L48" s="16">
        <v>0</v>
      </c>
      <c r="M48" s="16">
        <v>0</v>
      </c>
      <c r="N48" s="16">
        <v>0</v>
      </c>
      <c r="O48" s="16">
        <v>3923.77</v>
      </c>
      <c r="P48" s="16">
        <v>30</v>
      </c>
      <c r="Q48" s="16">
        <v>2010</v>
      </c>
      <c r="R48" s="16">
        <v>0</v>
      </c>
      <c r="S48" s="16">
        <v>69470.240000000005</v>
      </c>
      <c r="T48" s="16">
        <v>15133.55</v>
      </c>
      <c r="U48" s="16">
        <v>9384.9599999999991</v>
      </c>
      <c r="V48" s="16">
        <v>129107.85</v>
      </c>
      <c r="W48" s="16">
        <v>0</v>
      </c>
      <c r="X48" s="16">
        <v>29402.65</v>
      </c>
      <c r="Y48" s="16">
        <v>14374.29</v>
      </c>
      <c r="Z48" s="16">
        <v>9424.0400000000009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899.8</v>
      </c>
      <c r="AG48" s="16">
        <v>300</v>
      </c>
      <c r="AH48" s="16">
        <v>0</v>
      </c>
      <c r="AI48" s="16">
        <v>585391.12</v>
      </c>
    </row>
    <row r="49" spans="1:35" x14ac:dyDescent="0.3">
      <c r="A49" s="17">
        <v>31</v>
      </c>
      <c r="B49" s="16" t="s">
        <v>192</v>
      </c>
      <c r="C49" s="16" t="s">
        <v>193</v>
      </c>
      <c r="D49" s="16" t="s">
        <v>15</v>
      </c>
      <c r="E49" s="16">
        <v>56652.15</v>
      </c>
      <c r="F49" s="16">
        <v>21284.93</v>
      </c>
      <c r="G49" s="16">
        <v>5298.21</v>
      </c>
      <c r="H49" s="16">
        <v>0</v>
      </c>
      <c r="I49" s="16">
        <v>34345</v>
      </c>
      <c r="J49" s="16">
        <v>8220</v>
      </c>
      <c r="K49" s="16">
        <v>1930</v>
      </c>
      <c r="L49" s="16">
        <v>0</v>
      </c>
      <c r="M49" s="16">
        <v>0</v>
      </c>
      <c r="N49" s="16">
        <v>0</v>
      </c>
      <c r="O49" s="16">
        <v>11712.73</v>
      </c>
      <c r="P49" s="16">
        <v>0</v>
      </c>
      <c r="Q49" s="16">
        <v>1670</v>
      </c>
      <c r="R49" s="16">
        <v>0</v>
      </c>
      <c r="S49" s="16">
        <v>8796.75</v>
      </c>
      <c r="T49" s="16">
        <v>5391.17</v>
      </c>
      <c r="U49" s="16">
        <v>1745.22</v>
      </c>
      <c r="V49" s="16">
        <v>66197.77</v>
      </c>
      <c r="W49" s="16">
        <v>0</v>
      </c>
      <c r="X49" s="16">
        <v>11604.76</v>
      </c>
      <c r="Y49" s="16">
        <v>3254.7</v>
      </c>
      <c r="Z49" s="16">
        <v>3431.07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241534.46</v>
      </c>
    </row>
    <row r="50" spans="1:35" x14ac:dyDescent="0.3">
      <c r="A50" s="17">
        <v>32</v>
      </c>
      <c r="B50" s="16" t="s">
        <v>197</v>
      </c>
      <c r="C50" s="16" t="s">
        <v>733</v>
      </c>
      <c r="D50" s="16" t="s">
        <v>15</v>
      </c>
      <c r="E50" s="16">
        <v>200424.22</v>
      </c>
      <c r="F50" s="16">
        <v>685.5</v>
      </c>
      <c r="G50" s="16">
        <v>100406.69</v>
      </c>
      <c r="H50" s="16">
        <v>0</v>
      </c>
      <c r="I50" s="16">
        <v>71935</v>
      </c>
      <c r="J50" s="16">
        <v>750</v>
      </c>
      <c r="K50" s="16">
        <v>27294.14</v>
      </c>
      <c r="L50" s="16">
        <v>345670.33</v>
      </c>
      <c r="M50" s="16">
        <v>5266.39</v>
      </c>
      <c r="N50" s="16">
        <v>4756.49</v>
      </c>
      <c r="O50" s="16">
        <v>61570.63</v>
      </c>
      <c r="P50" s="16">
        <v>19.18</v>
      </c>
      <c r="Q50" s="16">
        <v>3864.76</v>
      </c>
      <c r="R50" s="16">
        <v>0</v>
      </c>
      <c r="S50" s="16">
        <v>0</v>
      </c>
      <c r="T50" s="16">
        <v>17978.37</v>
      </c>
      <c r="U50" s="16">
        <v>5453.37</v>
      </c>
      <c r="V50" s="16">
        <v>86822.41</v>
      </c>
      <c r="W50" s="16">
        <v>0</v>
      </c>
      <c r="X50" s="16">
        <v>42214.96</v>
      </c>
      <c r="Y50" s="16">
        <v>24519.8</v>
      </c>
      <c r="Z50" s="16">
        <v>0</v>
      </c>
      <c r="AA50" s="16">
        <v>0</v>
      </c>
      <c r="AB50" s="16">
        <v>57440.28</v>
      </c>
      <c r="AC50" s="16">
        <v>1</v>
      </c>
      <c r="AD50" s="16">
        <v>92987.5</v>
      </c>
      <c r="AE50" s="16">
        <v>300</v>
      </c>
      <c r="AF50" s="16">
        <v>0</v>
      </c>
      <c r="AG50" s="16">
        <v>0</v>
      </c>
      <c r="AH50" s="16">
        <v>0</v>
      </c>
      <c r="AI50" s="16">
        <v>1150361.02</v>
      </c>
    </row>
    <row r="51" spans="1:35" x14ac:dyDescent="0.3">
      <c r="A51" s="17">
        <v>32</v>
      </c>
      <c r="B51" s="16" t="s">
        <v>197</v>
      </c>
      <c r="C51" s="16" t="s">
        <v>200</v>
      </c>
      <c r="D51" s="16" t="s">
        <v>201</v>
      </c>
      <c r="E51" s="16">
        <v>21775</v>
      </c>
      <c r="F51" s="16">
        <v>0</v>
      </c>
      <c r="G51" s="16">
        <v>1663.65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4886.0200000000004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28324.67</v>
      </c>
    </row>
    <row r="52" spans="1:35" x14ac:dyDescent="0.3">
      <c r="A52" s="17">
        <v>32</v>
      </c>
      <c r="B52" s="16" t="s">
        <v>197</v>
      </c>
      <c r="C52" s="16" t="s">
        <v>202</v>
      </c>
      <c r="D52" s="16" t="s">
        <v>203</v>
      </c>
      <c r="E52" s="16">
        <v>12809.88</v>
      </c>
      <c r="F52" s="16">
        <v>270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294.41000000000003</v>
      </c>
      <c r="M52" s="16">
        <v>0</v>
      </c>
      <c r="N52" s="16">
        <v>0</v>
      </c>
      <c r="O52" s="16">
        <v>3364.02</v>
      </c>
      <c r="P52" s="16">
        <v>0</v>
      </c>
      <c r="Q52" s="16">
        <v>0</v>
      </c>
      <c r="R52" s="16">
        <v>0</v>
      </c>
      <c r="S52" s="16">
        <v>0</v>
      </c>
      <c r="T52" s="16">
        <v>2159.88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18898.189999999999</v>
      </c>
    </row>
    <row r="53" spans="1:35" x14ac:dyDescent="0.3">
      <c r="A53" s="17">
        <v>33</v>
      </c>
      <c r="B53" s="16" t="s">
        <v>204</v>
      </c>
      <c r="C53" s="16" t="s">
        <v>637</v>
      </c>
      <c r="D53" s="16" t="s">
        <v>63</v>
      </c>
      <c r="E53" s="16">
        <v>149731.79999999999</v>
      </c>
      <c r="F53" s="16">
        <v>32103.97</v>
      </c>
      <c r="G53" s="16">
        <v>28440.49</v>
      </c>
      <c r="H53" s="16">
        <v>0</v>
      </c>
      <c r="I53" s="16">
        <v>42199</v>
      </c>
      <c r="J53" s="16">
        <v>22880</v>
      </c>
      <c r="K53" s="16">
        <v>1250</v>
      </c>
      <c r="L53" s="16">
        <v>129090.14</v>
      </c>
      <c r="M53" s="16">
        <v>4736</v>
      </c>
      <c r="N53" s="16">
        <v>2135</v>
      </c>
      <c r="O53" s="16">
        <v>63402.18</v>
      </c>
      <c r="P53" s="16">
        <v>27.16</v>
      </c>
      <c r="Q53" s="16">
        <v>2650</v>
      </c>
      <c r="R53" s="16">
        <v>0</v>
      </c>
      <c r="S53" s="16">
        <v>115.01</v>
      </c>
      <c r="T53" s="16">
        <v>17229.23</v>
      </c>
      <c r="U53" s="16">
        <v>10147.09</v>
      </c>
      <c r="V53" s="16">
        <v>35242.550000000003</v>
      </c>
      <c r="W53" s="16">
        <v>0</v>
      </c>
      <c r="X53" s="16">
        <v>33766.720000000001</v>
      </c>
      <c r="Y53" s="16">
        <v>7865.58</v>
      </c>
      <c r="Z53" s="16">
        <v>12759.9</v>
      </c>
      <c r="AA53" s="16">
        <v>0</v>
      </c>
      <c r="AB53" s="16">
        <v>48721.9</v>
      </c>
      <c r="AC53" s="16">
        <v>0</v>
      </c>
      <c r="AD53" s="16">
        <v>3210</v>
      </c>
      <c r="AE53" s="16">
        <v>0</v>
      </c>
      <c r="AF53" s="16">
        <v>0</v>
      </c>
      <c r="AG53" s="16">
        <v>500</v>
      </c>
      <c r="AH53" s="16">
        <v>0</v>
      </c>
      <c r="AI53" s="16">
        <v>648203.72</v>
      </c>
    </row>
    <row r="54" spans="1:35" x14ac:dyDescent="0.3">
      <c r="A54" s="17">
        <v>33</v>
      </c>
      <c r="B54" s="16" t="s">
        <v>204</v>
      </c>
      <c r="C54" s="16" t="s">
        <v>207</v>
      </c>
      <c r="D54" s="16" t="s">
        <v>208</v>
      </c>
      <c r="E54" s="16">
        <v>1030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216.49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1246.49</v>
      </c>
    </row>
    <row r="55" spans="1:35" x14ac:dyDescent="0.3">
      <c r="A55" s="17">
        <v>34</v>
      </c>
      <c r="B55" s="16" t="s">
        <v>209</v>
      </c>
      <c r="C55" s="16" t="s">
        <v>210</v>
      </c>
      <c r="D55" s="16" t="s">
        <v>15</v>
      </c>
      <c r="E55" s="16">
        <v>176667.64</v>
      </c>
      <c r="F55" s="16">
        <v>81947.490000000005</v>
      </c>
      <c r="G55" s="16">
        <v>4393.5200000000004</v>
      </c>
      <c r="H55" s="16">
        <v>0</v>
      </c>
      <c r="I55" s="16">
        <v>44713</v>
      </c>
      <c r="J55" s="16">
        <v>31960</v>
      </c>
      <c r="K55" s="16">
        <v>36359.800000000003</v>
      </c>
      <c r="L55" s="16">
        <v>270569.75</v>
      </c>
      <c r="M55" s="16">
        <v>0</v>
      </c>
      <c r="N55" s="16">
        <v>2706.67</v>
      </c>
      <c r="O55" s="16">
        <v>76272.69</v>
      </c>
      <c r="P55" s="16">
        <v>250</v>
      </c>
      <c r="Q55" s="16">
        <v>7061.25</v>
      </c>
      <c r="R55" s="16">
        <v>0</v>
      </c>
      <c r="S55" s="16">
        <v>196227.47</v>
      </c>
      <c r="T55" s="16">
        <v>20075.7</v>
      </c>
      <c r="U55" s="16">
        <v>8077.15</v>
      </c>
      <c r="V55" s="16">
        <v>143071.01</v>
      </c>
      <c r="W55" s="16">
        <v>0</v>
      </c>
      <c r="X55" s="16">
        <v>40045.879999999997</v>
      </c>
      <c r="Y55" s="16">
        <v>7626.73</v>
      </c>
      <c r="Z55" s="16">
        <v>0</v>
      </c>
      <c r="AA55" s="16">
        <v>0</v>
      </c>
      <c r="AB55" s="16">
        <v>55381</v>
      </c>
      <c r="AC55" s="16">
        <v>0</v>
      </c>
      <c r="AD55" s="16">
        <v>0</v>
      </c>
      <c r="AE55" s="16">
        <v>0</v>
      </c>
      <c r="AF55" s="16">
        <v>0</v>
      </c>
      <c r="AG55" s="16">
        <v>1073.75</v>
      </c>
      <c r="AH55" s="16">
        <v>0</v>
      </c>
      <c r="AI55" s="16">
        <v>1204480.5</v>
      </c>
    </row>
    <row r="56" spans="1:35" x14ac:dyDescent="0.3">
      <c r="A56" s="17">
        <v>35</v>
      </c>
      <c r="B56" s="16" t="s">
        <v>218</v>
      </c>
      <c r="C56" s="16" t="s">
        <v>219</v>
      </c>
      <c r="D56" s="16" t="s">
        <v>15</v>
      </c>
      <c r="E56" s="16">
        <v>86713.57</v>
      </c>
      <c r="F56" s="16">
        <v>0</v>
      </c>
      <c r="G56" s="16">
        <v>45729.42</v>
      </c>
      <c r="H56" s="16">
        <v>0</v>
      </c>
      <c r="I56" s="16">
        <v>27137</v>
      </c>
      <c r="J56" s="16">
        <v>21170</v>
      </c>
      <c r="K56" s="16">
        <v>4630.1899999999996</v>
      </c>
      <c r="L56" s="16">
        <v>151460.04</v>
      </c>
      <c r="M56" s="16">
        <v>4131.41</v>
      </c>
      <c r="N56" s="16">
        <v>3080</v>
      </c>
      <c r="O56" s="16">
        <v>121660.77</v>
      </c>
      <c r="P56" s="16">
        <v>7.87</v>
      </c>
      <c r="Q56" s="16">
        <v>1821.99</v>
      </c>
      <c r="R56" s="16">
        <v>0</v>
      </c>
      <c r="S56" s="16">
        <v>1022.25</v>
      </c>
      <c r="T56" s="16">
        <v>9018.61</v>
      </c>
      <c r="U56" s="16">
        <v>5369.78</v>
      </c>
      <c r="V56" s="16">
        <v>0</v>
      </c>
      <c r="W56" s="16">
        <v>0</v>
      </c>
      <c r="X56" s="16">
        <v>19634.77</v>
      </c>
      <c r="Y56" s="16">
        <v>7054.73</v>
      </c>
      <c r="Z56" s="16">
        <v>0</v>
      </c>
      <c r="AA56" s="16">
        <v>0</v>
      </c>
      <c r="AB56" s="16">
        <v>22690</v>
      </c>
      <c r="AC56" s="16">
        <v>20</v>
      </c>
      <c r="AD56" s="16">
        <v>0</v>
      </c>
      <c r="AE56" s="16">
        <v>0</v>
      </c>
      <c r="AF56" s="16">
        <v>712</v>
      </c>
      <c r="AG56" s="16">
        <v>0</v>
      </c>
      <c r="AH56" s="16">
        <v>0</v>
      </c>
      <c r="AI56" s="16">
        <v>533064.4</v>
      </c>
    </row>
    <row r="57" spans="1:35" x14ac:dyDescent="0.3">
      <c r="A57" s="17">
        <v>36</v>
      </c>
      <c r="B57" s="16" t="s">
        <v>222</v>
      </c>
      <c r="C57" s="16" t="s">
        <v>223</v>
      </c>
      <c r="D57" s="16" t="s">
        <v>15</v>
      </c>
      <c r="E57" s="16">
        <v>19511.62</v>
      </c>
      <c r="F57" s="16">
        <v>20129.43</v>
      </c>
      <c r="G57" s="16">
        <v>21089.78</v>
      </c>
      <c r="H57" s="16">
        <v>0</v>
      </c>
      <c r="I57" s="16">
        <v>90</v>
      </c>
      <c r="J57" s="16">
        <v>0</v>
      </c>
      <c r="K57" s="16">
        <v>0</v>
      </c>
      <c r="L57" s="16">
        <v>98841.09</v>
      </c>
      <c r="M57" s="16">
        <v>0</v>
      </c>
      <c r="N57" s="16">
        <v>0</v>
      </c>
      <c r="O57" s="16">
        <v>84994</v>
      </c>
      <c r="P57" s="16">
        <v>0</v>
      </c>
      <c r="Q57" s="16">
        <v>0</v>
      </c>
      <c r="R57" s="16">
        <v>0</v>
      </c>
      <c r="S57" s="16">
        <v>0</v>
      </c>
      <c r="T57" s="16">
        <v>1102.67</v>
      </c>
      <c r="U57" s="16">
        <v>1664.08</v>
      </c>
      <c r="V57" s="16">
        <v>11968.92</v>
      </c>
      <c r="W57" s="16">
        <v>0</v>
      </c>
      <c r="X57" s="16">
        <v>2915.69</v>
      </c>
      <c r="Y57" s="16">
        <v>1839</v>
      </c>
      <c r="Z57" s="16">
        <v>0</v>
      </c>
      <c r="AA57" s="16">
        <v>0</v>
      </c>
      <c r="AB57" s="16">
        <v>21075</v>
      </c>
      <c r="AC57" s="16">
        <v>0</v>
      </c>
      <c r="AD57" s="16">
        <v>0</v>
      </c>
      <c r="AE57" s="16">
        <v>0</v>
      </c>
      <c r="AF57" s="16">
        <v>0</v>
      </c>
      <c r="AG57" s="16">
        <v>549.09</v>
      </c>
      <c r="AH57" s="16">
        <v>0</v>
      </c>
      <c r="AI57" s="16">
        <v>285770.37</v>
      </c>
    </row>
    <row r="58" spans="1:35" x14ac:dyDescent="0.3">
      <c r="A58" s="17">
        <v>36</v>
      </c>
      <c r="B58" s="16" t="s">
        <v>222</v>
      </c>
      <c r="C58" s="16" t="s">
        <v>224</v>
      </c>
      <c r="D58" s="16" t="s">
        <v>23</v>
      </c>
      <c r="E58" s="16">
        <v>90848.62</v>
      </c>
      <c r="F58" s="16">
        <v>10786.27</v>
      </c>
      <c r="G58" s="16">
        <v>300</v>
      </c>
      <c r="H58" s="16">
        <v>0</v>
      </c>
      <c r="I58" s="16">
        <v>72010</v>
      </c>
      <c r="J58" s="16">
        <v>7920</v>
      </c>
      <c r="K58" s="16">
        <v>0</v>
      </c>
      <c r="L58" s="16">
        <v>11426</v>
      </c>
      <c r="M58" s="16">
        <v>0</v>
      </c>
      <c r="N58" s="16">
        <v>0</v>
      </c>
      <c r="O58" s="16">
        <v>3086.68</v>
      </c>
      <c r="P58" s="16">
        <v>0</v>
      </c>
      <c r="Q58" s="16">
        <v>2250</v>
      </c>
      <c r="R58" s="16">
        <v>0</v>
      </c>
      <c r="S58" s="16">
        <v>0</v>
      </c>
      <c r="T58" s="16">
        <v>11072.03</v>
      </c>
      <c r="U58" s="16">
        <v>3027.65</v>
      </c>
      <c r="V58" s="16">
        <v>50671.23</v>
      </c>
      <c r="W58" s="16">
        <v>0</v>
      </c>
      <c r="X58" s="16">
        <v>19653.16</v>
      </c>
      <c r="Y58" s="16">
        <v>1249</v>
      </c>
      <c r="Z58" s="16">
        <v>0</v>
      </c>
      <c r="AA58" s="16">
        <v>0</v>
      </c>
      <c r="AB58" s="16">
        <v>5570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289870.64</v>
      </c>
    </row>
    <row r="59" spans="1:35" x14ac:dyDescent="0.3">
      <c r="A59" s="17">
        <v>36</v>
      </c>
      <c r="B59" s="16" t="s">
        <v>222</v>
      </c>
      <c r="C59" s="16" t="s">
        <v>225</v>
      </c>
      <c r="D59" s="16" t="s">
        <v>32</v>
      </c>
      <c r="E59" s="16">
        <v>14458.5</v>
      </c>
      <c r="F59" s="16">
        <v>300</v>
      </c>
      <c r="G59" s="16">
        <v>18173.310000000001</v>
      </c>
      <c r="H59" s="16">
        <v>0</v>
      </c>
      <c r="I59" s="16">
        <v>0</v>
      </c>
      <c r="J59" s="16">
        <v>0</v>
      </c>
      <c r="K59" s="16">
        <v>0</v>
      </c>
      <c r="L59" s="16">
        <v>25693.5</v>
      </c>
      <c r="M59" s="16">
        <v>0</v>
      </c>
      <c r="N59" s="16">
        <v>0</v>
      </c>
      <c r="O59" s="16">
        <v>1006</v>
      </c>
      <c r="P59" s="16">
        <v>0</v>
      </c>
      <c r="Q59" s="16">
        <v>0</v>
      </c>
      <c r="R59" s="16">
        <v>0</v>
      </c>
      <c r="S59" s="16">
        <v>0</v>
      </c>
      <c r="T59" s="16">
        <v>546</v>
      </c>
      <c r="U59" s="16">
        <v>528</v>
      </c>
      <c r="V59" s="16">
        <v>10646</v>
      </c>
      <c r="W59" s="16">
        <v>0</v>
      </c>
      <c r="X59" s="16">
        <v>2475.83</v>
      </c>
      <c r="Y59" s="16">
        <v>2884.5</v>
      </c>
      <c r="Z59" s="16">
        <v>0</v>
      </c>
      <c r="AA59" s="16">
        <v>0</v>
      </c>
      <c r="AB59" s="16">
        <v>6605</v>
      </c>
      <c r="AC59" s="16">
        <v>0</v>
      </c>
      <c r="AD59" s="16">
        <v>4360</v>
      </c>
      <c r="AE59" s="16">
        <v>0</v>
      </c>
      <c r="AF59" s="16">
        <v>0</v>
      </c>
      <c r="AG59" s="16">
        <v>0</v>
      </c>
      <c r="AH59" s="16">
        <v>0</v>
      </c>
      <c r="AI59" s="16">
        <v>87676.64</v>
      </c>
    </row>
    <row r="60" spans="1:35" x14ac:dyDescent="0.3">
      <c r="A60" s="17">
        <v>37</v>
      </c>
      <c r="B60" s="16" t="s">
        <v>227</v>
      </c>
      <c r="C60" s="16" t="s">
        <v>228</v>
      </c>
      <c r="D60" s="16" t="s">
        <v>15</v>
      </c>
      <c r="E60" s="16">
        <v>61907.33</v>
      </c>
      <c r="F60" s="16">
        <v>11633.04</v>
      </c>
      <c r="G60" s="16">
        <v>16849.63</v>
      </c>
      <c r="H60" s="16">
        <v>0</v>
      </c>
      <c r="I60" s="16">
        <v>30340.03</v>
      </c>
      <c r="J60" s="16">
        <v>17970</v>
      </c>
      <c r="K60" s="16">
        <v>0</v>
      </c>
      <c r="L60" s="16">
        <v>96790.69</v>
      </c>
      <c r="M60" s="16">
        <v>7886.35</v>
      </c>
      <c r="N60" s="16">
        <v>975</v>
      </c>
      <c r="O60" s="16">
        <v>23400.79</v>
      </c>
      <c r="P60" s="16">
        <v>10</v>
      </c>
      <c r="Q60" s="16">
        <v>1618.57</v>
      </c>
      <c r="R60" s="16">
        <v>0</v>
      </c>
      <c r="S60" s="16">
        <v>0</v>
      </c>
      <c r="T60" s="16">
        <v>6538.63</v>
      </c>
      <c r="U60" s="16">
        <v>2101.9699999999998</v>
      </c>
      <c r="V60" s="16">
        <v>832.13</v>
      </c>
      <c r="W60" s="16">
        <v>3962.51</v>
      </c>
      <c r="X60" s="16">
        <v>12664.56</v>
      </c>
      <c r="Y60" s="16">
        <v>7370.4</v>
      </c>
      <c r="Z60" s="16">
        <v>0</v>
      </c>
      <c r="AA60" s="16">
        <v>0</v>
      </c>
      <c r="AB60" s="16">
        <v>23494.01</v>
      </c>
      <c r="AC60" s="16">
        <v>0</v>
      </c>
      <c r="AD60" s="16">
        <v>0</v>
      </c>
      <c r="AE60" s="16">
        <v>0</v>
      </c>
      <c r="AF60" s="16">
        <v>423.5</v>
      </c>
      <c r="AG60" s="16">
        <v>0</v>
      </c>
      <c r="AH60" s="16">
        <v>0</v>
      </c>
      <c r="AI60" s="16">
        <v>326769.14</v>
      </c>
    </row>
    <row r="61" spans="1:35" x14ac:dyDescent="0.3">
      <c r="A61" s="17">
        <v>38</v>
      </c>
      <c r="B61" s="16" t="s">
        <v>232</v>
      </c>
      <c r="C61" s="16" t="s">
        <v>233</v>
      </c>
      <c r="D61" s="16" t="s">
        <v>15</v>
      </c>
      <c r="E61" s="16">
        <v>22385.040000000001</v>
      </c>
      <c r="F61" s="16">
        <v>9651.61</v>
      </c>
      <c r="G61" s="16">
        <v>5133.54</v>
      </c>
      <c r="H61" s="16">
        <v>0</v>
      </c>
      <c r="I61" s="16">
        <v>1310</v>
      </c>
      <c r="J61" s="16">
        <v>182.5</v>
      </c>
      <c r="K61" s="16">
        <v>0</v>
      </c>
      <c r="L61" s="16">
        <v>60794.07</v>
      </c>
      <c r="M61" s="16">
        <v>285</v>
      </c>
      <c r="N61" s="16">
        <v>500</v>
      </c>
      <c r="O61" s="16">
        <v>4972.2</v>
      </c>
      <c r="P61" s="16">
        <v>0</v>
      </c>
      <c r="Q61" s="16">
        <v>700</v>
      </c>
      <c r="R61" s="16">
        <v>0</v>
      </c>
      <c r="S61" s="16">
        <v>419.93</v>
      </c>
      <c r="T61" s="16">
        <v>2138.4</v>
      </c>
      <c r="U61" s="16">
        <v>926.6</v>
      </c>
      <c r="V61" s="16">
        <v>1225.81</v>
      </c>
      <c r="W61" s="16">
        <v>0</v>
      </c>
      <c r="X61" s="16">
        <v>4192.72</v>
      </c>
      <c r="Y61" s="16">
        <v>5798.3</v>
      </c>
      <c r="Z61" s="16">
        <v>0</v>
      </c>
      <c r="AA61" s="16">
        <v>0</v>
      </c>
      <c r="AB61" s="16">
        <v>3977.5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124593.22</v>
      </c>
    </row>
    <row r="62" spans="1:35" x14ac:dyDescent="0.3">
      <c r="A62" s="17">
        <v>38</v>
      </c>
      <c r="B62" s="16" t="s">
        <v>232</v>
      </c>
      <c r="C62" s="16" t="s">
        <v>236</v>
      </c>
      <c r="D62" s="16" t="s">
        <v>237</v>
      </c>
      <c r="E62" s="16">
        <v>14546</v>
      </c>
      <c r="F62" s="16">
        <v>0</v>
      </c>
      <c r="G62" s="16">
        <v>0</v>
      </c>
      <c r="H62" s="16">
        <v>0</v>
      </c>
      <c r="I62" s="16">
        <v>0</v>
      </c>
      <c r="J62" s="16">
        <v>7514.02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4194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26254.02</v>
      </c>
    </row>
    <row r="63" spans="1:35" x14ac:dyDescent="0.3">
      <c r="A63" s="17">
        <v>39</v>
      </c>
      <c r="B63" s="16" t="s">
        <v>238</v>
      </c>
      <c r="C63" s="16" t="s">
        <v>239</v>
      </c>
      <c r="D63" s="16" t="s">
        <v>15</v>
      </c>
      <c r="E63" s="16">
        <v>73510.28</v>
      </c>
      <c r="F63" s="16">
        <v>27979.360000000001</v>
      </c>
      <c r="G63" s="16">
        <v>16554.97</v>
      </c>
      <c r="H63" s="16">
        <v>0</v>
      </c>
      <c r="I63" s="16">
        <v>38576</v>
      </c>
      <c r="J63" s="16">
        <v>6050</v>
      </c>
      <c r="K63" s="16">
        <v>0</v>
      </c>
      <c r="L63" s="16">
        <v>3910.82</v>
      </c>
      <c r="M63" s="16">
        <v>734.41</v>
      </c>
      <c r="N63" s="16">
        <v>0</v>
      </c>
      <c r="O63" s="16">
        <v>20042.61</v>
      </c>
      <c r="P63" s="16">
        <v>0</v>
      </c>
      <c r="Q63" s="16">
        <v>3230</v>
      </c>
      <c r="R63" s="16">
        <v>0</v>
      </c>
      <c r="S63" s="16">
        <v>1609.05</v>
      </c>
      <c r="T63" s="16">
        <v>7403.43</v>
      </c>
      <c r="U63" s="16">
        <v>5948.84</v>
      </c>
      <c r="V63" s="16">
        <v>0</v>
      </c>
      <c r="W63" s="16">
        <v>0</v>
      </c>
      <c r="X63" s="16">
        <v>14978.6</v>
      </c>
      <c r="Y63" s="16">
        <v>5842.09</v>
      </c>
      <c r="Z63" s="16">
        <v>0</v>
      </c>
      <c r="AA63" s="16">
        <v>0</v>
      </c>
      <c r="AB63" s="16">
        <v>14724.27</v>
      </c>
      <c r="AC63" s="16">
        <v>0</v>
      </c>
      <c r="AD63" s="16">
        <v>0</v>
      </c>
      <c r="AE63" s="16">
        <v>0</v>
      </c>
      <c r="AF63" s="16">
        <v>865.7</v>
      </c>
      <c r="AG63" s="16">
        <v>307.74</v>
      </c>
      <c r="AH63" s="16">
        <v>0</v>
      </c>
      <c r="AI63" s="16">
        <v>242268.17</v>
      </c>
    </row>
    <row r="64" spans="1:35" x14ac:dyDescent="0.3">
      <c r="A64" s="17">
        <v>40</v>
      </c>
      <c r="B64" s="16" t="s">
        <v>241</v>
      </c>
      <c r="C64" s="16" t="s">
        <v>242</v>
      </c>
      <c r="D64" s="16" t="s">
        <v>15</v>
      </c>
      <c r="E64" s="16">
        <v>44405.47</v>
      </c>
      <c r="F64" s="16">
        <v>5879.29</v>
      </c>
      <c r="G64" s="16">
        <v>12435.95</v>
      </c>
      <c r="H64" s="16">
        <v>0</v>
      </c>
      <c r="I64" s="16">
        <v>18300</v>
      </c>
      <c r="J64" s="16">
        <v>2200</v>
      </c>
      <c r="K64" s="16">
        <v>0</v>
      </c>
      <c r="L64" s="16">
        <v>136929.38</v>
      </c>
      <c r="M64" s="16">
        <v>6755.75</v>
      </c>
      <c r="N64" s="16">
        <v>1948.92</v>
      </c>
      <c r="O64" s="16">
        <v>11307.57</v>
      </c>
      <c r="P64" s="16">
        <v>60</v>
      </c>
      <c r="Q64" s="16">
        <v>1600</v>
      </c>
      <c r="R64" s="16">
        <v>0</v>
      </c>
      <c r="S64" s="16">
        <v>0</v>
      </c>
      <c r="T64" s="16">
        <v>4863.22</v>
      </c>
      <c r="U64" s="16">
        <v>2114.3200000000002</v>
      </c>
      <c r="V64" s="16">
        <v>0</v>
      </c>
      <c r="W64" s="16">
        <v>0</v>
      </c>
      <c r="X64" s="16">
        <v>8376.44</v>
      </c>
      <c r="Y64" s="16">
        <v>513.75</v>
      </c>
      <c r="Z64" s="16">
        <v>1650</v>
      </c>
      <c r="AA64" s="16">
        <v>0</v>
      </c>
      <c r="AB64" s="16">
        <v>14150</v>
      </c>
      <c r="AC64" s="16">
        <v>0</v>
      </c>
      <c r="AD64" s="16">
        <v>3580</v>
      </c>
      <c r="AE64" s="16">
        <v>0</v>
      </c>
      <c r="AF64" s="16">
        <v>0</v>
      </c>
      <c r="AG64" s="16">
        <v>0</v>
      </c>
      <c r="AH64" s="16">
        <v>0</v>
      </c>
      <c r="AI64" s="16">
        <v>277070.06</v>
      </c>
    </row>
    <row r="65" spans="1:35" x14ac:dyDescent="0.3">
      <c r="A65" s="17">
        <v>41</v>
      </c>
      <c r="B65" s="16" t="s">
        <v>245</v>
      </c>
      <c r="C65" s="16" t="s">
        <v>246</v>
      </c>
      <c r="D65" s="16" t="s">
        <v>15</v>
      </c>
      <c r="E65" s="16">
        <v>190627.26</v>
      </c>
      <c r="F65" s="16">
        <v>20420.57</v>
      </c>
      <c r="G65" s="16">
        <v>27949.03</v>
      </c>
      <c r="H65" s="16">
        <v>0</v>
      </c>
      <c r="I65" s="16">
        <v>79504</v>
      </c>
      <c r="J65" s="16">
        <v>7679</v>
      </c>
      <c r="K65" s="16">
        <v>30</v>
      </c>
      <c r="L65" s="16">
        <v>258942.01</v>
      </c>
      <c r="M65" s="16">
        <v>14109</v>
      </c>
      <c r="N65" s="16">
        <v>6150</v>
      </c>
      <c r="O65" s="16">
        <v>45779.32</v>
      </c>
      <c r="P65" s="16">
        <v>150</v>
      </c>
      <c r="Q65" s="16">
        <v>5150</v>
      </c>
      <c r="R65" s="16">
        <v>0</v>
      </c>
      <c r="S65" s="16">
        <v>18889.080000000002</v>
      </c>
      <c r="T65" s="16">
        <v>18101.23</v>
      </c>
      <c r="U65" s="16">
        <v>4348.09</v>
      </c>
      <c r="V65" s="16">
        <v>99362.45</v>
      </c>
      <c r="W65" s="16">
        <v>0</v>
      </c>
      <c r="X65" s="16">
        <v>43181.2</v>
      </c>
      <c r="Y65" s="16">
        <v>28926.59</v>
      </c>
      <c r="Z65" s="16">
        <v>720.39</v>
      </c>
      <c r="AA65" s="16">
        <v>1800</v>
      </c>
      <c r="AB65" s="16">
        <v>0</v>
      </c>
      <c r="AC65" s="16">
        <v>3481</v>
      </c>
      <c r="AD65" s="16">
        <v>174652</v>
      </c>
      <c r="AE65" s="16">
        <v>4719.33</v>
      </c>
      <c r="AF65" s="16">
        <v>0</v>
      </c>
      <c r="AG65" s="16">
        <v>192.5</v>
      </c>
      <c r="AH65" s="16">
        <v>0</v>
      </c>
      <c r="AI65" s="16">
        <v>1054864.05</v>
      </c>
    </row>
    <row r="66" spans="1:35" x14ac:dyDescent="0.3">
      <c r="A66" s="17">
        <v>41</v>
      </c>
      <c r="B66" s="16" t="s">
        <v>245</v>
      </c>
      <c r="C66" s="16" t="s">
        <v>253</v>
      </c>
      <c r="D66" s="16" t="s">
        <v>254</v>
      </c>
      <c r="E66" s="16">
        <v>54191.42</v>
      </c>
      <c r="F66" s="16">
        <v>8640.67</v>
      </c>
      <c r="G66" s="16">
        <v>21768.15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8555.3799999999992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93155.62</v>
      </c>
    </row>
    <row r="67" spans="1:35" x14ac:dyDescent="0.3">
      <c r="A67" s="17">
        <v>41</v>
      </c>
      <c r="B67" s="16" t="s">
        <v>245</v>
      </c>
      <c r="C67" s="16" t="s">
        <v>255</v>
      </c>
      <c r="D67" s="16" t="s">
        <v>256</v>
      </c>
      <c r="E67" s="16">
        <v>61105.93</v>
      </c>
      <c r="F67" s="16">
        <v>22293.39</v>
      </c>
      <c r="G67" s="16">
        <v>11430.49</v>
      </c>
      <c r="H67" s="16">
        <v>0</v>
      </c>
      <c r="I67" s="16">
        <v>146187.63</v>
      </c>
      <c r="J67" s="16">
        <v>72148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9683.82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322849.26</v>
      </c>
    </row>
    <row r="68" spans="1:35" x14ac:dyDescent="0.3">
      <c r="A68" s="17">
        <v>42</v>
      </c>
      <c r="B68" s="16" t="s">
        <v>259</v>
      </c>
      <c r="C68" s="16" t="s">
        <v>260</v>
      </c>
      <c r="D68" s="16" t="s">
        <v>15</v>
      </c>
      <c r="E68" s="16">
        <v>117357.03</v>
      </c>
      <c r="F68" s="16">
        <v>6096.34</v>
      </c>
      <c r="G68" s="16">
        <v>12821.22</v>
      </c>
      <c r="H68" s="16">
        <v>0</v>
      </c>
      <c r="I68" s="16">
        <v>41045.42</v>
      </c>
      <c r="J68" s="16">
        <v>103593</v>
      </c>
      <c r="K68" s="16">
        <v>1640</v>
      </c>
      <c r="L68" s="16">
        <v>171906.96</v>
      </c>
      <c r="M68" s="16">
        <v>8830</v>
      </c>
      <c r="N68" s="16">
        <v>0</v>
      </c>
      <c r="O68" s="16">
        <v>55410.81</v>
      </c>
      <c r="P68" s="16">
        <v>0.11</v>
      </c>
      <c r="Q68" s="16">
        <v>4592.8</v>
      </c>
      <c r="R68" s="16">
        <v>0</v>
      </c>
      <c r="S68" s="16">
        <v>30622.6</v>
      </c>
      <c r="T68" s="16">
        <v>14556.67</v>
      </c>
      <c r="U68" s="16">
        <v>4614.5600000000004</v>
      </c>
      <c r="V68" s="16">
        <v>58583.360000000001</v>
      </c>
      <c r="W68" s="16">
        <v>0</v>
      </c>
      <c r="X68" s="16">
        <v>27618.639999999999</v>
      </c>
      <c r="Y68" s="16">
        <v>1458</v>
      </c>
      <c r="Z68" s="16">
        <v>0</v>
      </c>
      <c r="AA68" s="16">
        <v>0</v>
      </c>
      <c r="AB68" s="16">
        <v>26646</v>
      </c>
      <c r="AC68" s="16">
        <v>0</v>
      </c>
      <c r="AD68" s="16">
        <v>3485</v>
      </c>
      <c r="AE68" s="16">
        <v>0</v>
      </c>
      <c r="AF68" s="16">
        <v>0</v>
      </c>
      <c r="AG68" s="16">
        <v>0</v>
      </c>
      <c r="AH68" s="16">
        <v>0</v>
      </c>
      <c r="AI68" s="16">
        <v>690878.52</v>
      </c>
    </row>
    <row r="69" spans="1:35" x14ac:dyDescent="0.3">
      <c r="A69" s="17">
        <v>42</v>
      </c>
      <c r="B69" s="16" t="s">
        <v>259</v>
      </c>
      <c r="C69" s="16" t="s">
        <v>264</v>
      </c>
      <c r="D69" s="16" t="s">
        <v>265</v>
      </c>
      <c r="E69" s="16">
        <v>782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134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400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1316</v>
      </c>
    </row>
    <row r="70" spans="1:35" x14ac:dyDescent="0.3">
      <c r="A70" s="17">
        <v>43</v>
      </c>
      <c r="B70" s="16" t="s">
        <v>266</v>
      </c>
      <c r="C70" s="16" t="s">
        <v>267</v>
      </c>
      <c r="D70" s="16" t="s">
        <v>15</v>
      </c>
      <c r="E70" s="16">
        <v>176400.94</v>
      </c>
      <c r="F70" s="16">
        <v>34864.720000000001</v>
      </c>
      <c r="G70" s="16">
        <v>50155.06</v>
      </c>
      <c r="H70" s="16">
        <v>0</v>
      </c>
      <c r="I70" s="16">
        <v>125589</v>
      </c>
      <c r="J70" s="16">
        <v>34520.5</v>
      </c>
      <c r="K70" s="16">
        <v>0</v>
      </c>
      <c r="L70" s="16">
        <v>129760.11</v>
      </c>
      <c r="M70" s="16">
        <v>755</v>
      </c>
      <c r="N70" s="16">
        <v>5844</v>
      </c>
      <c r="O70" s="16">
        <v>149880.37</v>
      </c>
      <c r="P70" s="16">
        <v>63.19</v>
      </c>
      <c r="Q70" s="16">
        <v>5869.3</v>
      </c>
      <c r="R70" s="16">
        <v>0</v>
      </c>
      <c r="S70" s="16">
        <v>837.41</v>
      </c>
      <c r="T70" s="16">
        <v>19657.86</v>
      </c>
      <c r="U70" s="16">
        <v>10590</v>
      </c>
      <c r="V70" s="16">
        <v>0</v>
      </c>
      <c r="W70" s="16">
        <v>0</v>
      </c>
      <c r="X70" s="16">
        <v>39041.42</v>
      </c>
      <c r="Y70" s="16">
        <v>16464.41</v>
      </c>
      <c r="Z70" s="16">
        <v>0</v>
      </c>
      <c r="AA70" s="16">
        <v>6189.6</v>
      </c>
      <c r="AB70" s="16">
        <v>0</v>
      </c>
      <c r="AC70" s="16">
        <v>0</v>
      </c>
      <c r="AD70" s="16">
        <v>7578</v>
      </c>
      <c r="AE70" s="16">
        <v>0</v>
      </c>
      <c r="AF70" s="16">
        <v>0</v>
      </c>
      <c r="AG70" s="16">
        <v>0</v>
      </c>
      <c r="AH70" s="16">
        <v>0</v>
      </c>
      <c r="AI70" s="16">
        <v>814060.89</v>
      </c>
    </row>
    <row r="71" spans="1:35" x14ac:dyDescent="0.3">
      <c r="A71" s="17">
        <v>44</v>
      </c>
      <c r="B71" s="16" t="s">
        <v>270</v>
      </c>
      <c r="C71" s="16" t="s">
        <v>271</v>
      </c>
      <c r="D71" s="16" t="s">
        <v>15</v>
      </c>
      <c r="E71" s="16">
        <v>76030.53</v>
      </c>
      <c r="F71" s="16">
        <v>10543.48</v>
      </c>
      <c r="G71" s="16">
        <v>13987.45</v>
      </c>
      <c r="H71" s="16">
        <v>0</v>
      </c>
      <c r="I71" s="16">
        <v>57940</v>
      </c>
      <c r="J71" s="16">
        <v>32252</v>
      </c>
      <c r="K71" s="16">
        <v>7131</v>
      </c>
      <c r="L71" s="16">
        <v>80811.66</v>
      </c>
      <c r="M71" s="16">
        <v>7378.9</v>
      </c>
      <c r="N71" s="16">
        <v>825</v>
      </c>
      <c r="O71" s="16">
        <v>2518.62</v>
      </c>
      <c r="P71" s="16">
        <v>20</v>
      </c>
      <c r="Q71" s="16">
        <v>790</v>
      </c>
      <c r="R71" s="16">
        <v>0</v>
      </c>
      <c r="S71" s="16">
        <v>13502.87</v>
      </c>
      <c r="T71" s="16">
        <v>9833.67</v>
      </c>
      <c r="U71" s="16">
        <v>3783.93</v>
      </c>
      <c r="V71" s="16">
        <v>1050</v>
      </c>
      <c r="W71" s="16">
        <v>0</v>
      </c>
      <c r="X71" s="16">
        <v>16408.64</v>
      </c>
      <c r="Y71" s="16">
        <v>4700</v>
      </c>
      <c r="Z71" s="16">
        <v>0</v>
      </c>
      <c r="AA71" s="16">
        <v>0</v>
      </c>
      <c r="AB71" s="16">
        <v>0</v>
      </c>
      <c r="AC71" s="16">
        <v>35.5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339543.25</v>
      </c>
    </row>
    <row r="72" spans="1:35" x14ac:dyDescent="0.3">
      <c r="A72" s="17">
        <v>45</v>
      </c>
      <c r="B72" s="16" t="s">
        <v>274</v>
      </c>
      <c r="C72" s="16" t="s">
        <v>275</v>
      </c>
      <c r="D72" s="16" t="s">
        <v>15</v>
      </c>
      <c r="E72" s="16">
        <v>966726.33</v>
      </c>
      <c r="F72" s="16">
        <v>27136.93</v>
      </c>
      <c r="G72" s="16">
        <v>163742.32999999999</v>
      </c>
      <c r="H72" s="16">
        <v>0</v>
      </c>
      <c r="I72" s="16">
        <v>437786.46</v>
      </c>
      <c r="J72" s="16">
        <v>271387</v>
      </c>
      <c r="K72" s="16">
        <v>710</v>
      </c>
      <c r="L72" s="16">
        <v>484447.43</v>
      </c>
      <c r="M72" s="16">
        <v>0</v>
      </c>
      <c r="N72" s="16">
        <v>750</v>
      </c>
      <c r="O72" s="16">
        <v>77068.929999999993</v>
      </c>
      <c r="P72" s="16">
        <v>640</v>
      </c>
      <c r="Q72" s="16">
        <v>32504.41</v>
      </c>
      <c r="R72" s="16">
        <v>0</v>
      </c>
      <c r="S72" s="16">
        <v>141617.4</v>
      </c>
      <c r="T72" s="16">
        <v>136129.49</v>
      </c>
      <c r="U72" s="16">
        <v>46664.19</v>
      </c>
      <c r="V72" s="16">
        <v>303343.25</v>
      </c>
      <c r="W72" s="16">
        <v>0</v>
      </c>
      <c r="X72" s="16">
        <v>229217.79</v>
      </c>
      <c r="Y72" s="16">
        <v>97989</v>
      </c>
      <c r="Z72" s="16">
        <v>175</v>
      </c>
      <c r="AA72" s="16">
        <v>0</v>
      </c>
      <c r="AB72" s="16">
        <v>172045.06</v>
      </c>
      <c r="AC72" s="16">
        <v>16917.5</v>
      </c>
      <c r="AD72" s="16">
        <v>27000</v>
      </c>
      <c r="AE72" s="16">
        <v>0</v>
      </c>
      <c r="AF72" s="16">
        <v>0</v>
      </c>
      <c r="AG72" s="16">
        <v>2643.91</v>
      </c>
      <c r="AH72" s="16">
        <v>0</v>
      </c>
      <c r="AI72" s="16">
        <v>3636642.41</v>
      </c>
    </row>
    <row r="73" spans="1:35" x14ac:dyDescent="0.3">
      <c r="A73" s="17">
        <v>45</v>
      </c>
      <c r="B73" s="16" t="s">
        <v>274</v>
      </c>
      <c r="C73" s="16" t="s">
        <v>288</v>
      </c>
      <c r="D73" s="16" t="s">
        <v>289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22930</v>
      </c>
      <c r="N73" s="16">
        <v>625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2655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2600</v>
      </c>
      <c r="AE73" s="16">
        <v>0</v>
      </c>
      <c r="AF73" s="16">
        <v>0</v>
      </c>
      <c r="AG73" s="16">
        <v>0</v>
      </c>
      <c r="AH73" s="16">
        <v>54700</v>
      </c>
      <c r="AI73" s="16">
        <v>83510</v>
      </c>
    </row>
    <row r="74" spans="1:35" x14ac:dyDescent="0.3">
      <c r="A74" s="17">
        <v>45</v>
      </c>
      <c r="B74" s="16" t="s">
        <v>274</v>
      </c>
      <c r="C74" s="16" t="s">
        <v>291</v>
      </c>
      <c r="D74" s="16" t="s">
        <v>292</v>
      </c>
      <c r="E74" s="16">
        <v>15613.4</v>
      </c>
      <c r="F74" s="16">
        <v>0</v>
      </c>
      <c r="G74" s="16">
        <v>11710.88</v>
      </c>
      <c r="H74" s="16">
        <v>0</v>
      </c>
      <c r="I74" s="16">
        <v>0</v>
      </c>
      <c r="J74" s="16">
        <v>4054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2167.69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33545.97</v>
      </c>
    </row>
    <row r="75" spans="1:35" x14ac:dyDescent="0.3">
      <c r="A75" s="17">
        <v>45</v>
      </c>
      <c r="B75" s="16" t="s">
        <v>274</v>
      </c>
      <c r="C75" s="16" t="s">
        <v>293</v>
      </c>
      <c r="D75" s="16" t="s">
        <v>294</v>
      </c>
      <c r="E75" s="16">
        <v>12454.9</v>
      </c>
      <c r="F75" s="16">
        <v>0</v>
      </c>
      <c r="G75" s="16">
        <v>3900</v>
      </c>
      <c r="H75" s="16">
        <v>0</v>
      </c>
      <c r="I75" s="16">
        <v>0</v>
      </c>
      <c r="J75" s="16">
        <v>3030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2018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75</v>
      </c>
      <c r="AI75" s="16">
        <v>21477.9</v>
      </c>
    </row>
    <row r="76" spans="1:35" x14ac:dyDescent="0.3">
      <c r="A76" s="17">
        <v>45</v>
      </c>
      <c r="B76" s="16" t="s">
        <v>274</v>
      </c>
      <c r="C76" s="16" t="s">
        <v>295</v>
      </c>
      <c r="D76" s="16" t="s">
        <v>296</v>
      </c>
      <c r="E76" s="16">
        <v>37454.9</v>
      </c>
      <c r="F76" s="16">
        <v>0</v>
      </c>
      <c r="G76" s="16">
        <v>6196.6</v>
      </c>
      <c r="H76" s="16">
        <v>0</v>
      </c>
      <c r="I76" s="16">
        <v>0</v>
      </c>
      <c r="J76" s="16">
        <v>0</v>
      </c>
      <c r="K76" s="16">
        <v>0</v>
      </c>
      <c r="L76" s="16">
        <v>150</v>
      </c>
      <c r="M76" s="16">
        <v>0</v>
      </c>
      <c r="N76" s="16">
        <v>0</v>
      </c>
      <c r="O76" s="16">
        <v>28616.5</v>
      </c>
      <c r="P76" s="16">
        <v>1180</v>
      </c>
      <c r="Q76" s="16">
        <v>0</v>
      </c>
      <c r="R76" s="16">
        <v>0</v>
      </c>
      <c r="S76" s="16">
        <v>0</v>
      </c>
      <c r="T76" s="16">
        <v>5436</v>
      </c>
      <c r="U76" s="16">
        <v>5951.5</v>
      </c>
      <c r="V76" s="16">
        <v>0</v>
      </c>
      <c r="W76" s="16">
        <v>0</v>
      </c>
      <c r="X76" s="16">
        <v>11105</v>
      </c>
      <c r="Y76" s="16">
        <v>62</v>
      </c>
      <c r="Z76" s="16">
        <v>0</v>
      </c>
      <c r="AA76" s="16">
        <v>0</v>
      </c>
      <c r="AB76" s="16">
        <v>14250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110402.5</v>
      </c>
    </row>
    <row r="77" spans="1:35" x14ac:dyDescent="0.3">
      <c r="A77" s="17">
        <v>45</v>
      </c>
      <c r="B77" s="16" t="s">
        <v>274</v>
      </c>
      <c r="C77" s="16" t="s">
        <v>297</v>
      </c>
      <c r="D77" s="16" t="s">
        <v>298</v>
      </c>
      <c r="E77" s="16">
        <v>33212.660000000003</v>
      </c>
      <c r="F77" s="16">
        <v>0</v>
      </c>
      <c r="G77" s="16">
        <v>9782.99</v>
      </c>
      <c r="H77" s="16">
        <v>0</v>
      </c>
      <c r="I77" s="16">
        <v>0</v>
      </c>
      <c r="J77" s="16">
        <v>0</v>
      </c>
      <c r="K77" s="16">
        <v>0</v>
      </c>
      <c r="L77" s="16">
        <v>19931.78</v>
      </c>
      <c r="M77" s="16">
        <v>0</v>
      </c>
      <c r="N77" s="16">
        <v>0</v>
      </c>
      <c r="O77" s="16">
        <v>3300</v>
      </c>
      <c r="P77" s="16">
        <v>0</v>
      </c>
      <c r="Q77" s="16">
        <v>0</v>
      </c>
      <c r="R77" s="16">
        <v>0</v>
      </c>
      <c r="S77" s="16">
        <v>0</v>
      </c>
      <c r="T77" s="16">
        <v>3918.27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70145.7</v>
      </c>
    </row>
    <row r="78" spans="1:35" x14ac:dyDescent="0.3">
      <c r="A78" s="17">
        <v>45</v>
      </c>
      <c r="B78" s="16" t="s">
        <v>274</v>
      </c>
      <c r="C78" s="16" t="s">
        <v>299</v>
      </c>
      <c r="D78" s="16" t="s">
        <v>300</v>
      </c>
      <c r="E78" s="16">
        <v>12636.7</v>
      </c>
      <c r="F78" s="16">
        <v>0</v>
      </c>
      <c r="G78" s="16">
        <v>5412.02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950</v>
      </c>
      <c r="P78" s="16">
        <v>0</v>
      </c>
      <c r="Q78" s="16">
        <v>0</v>
      </c>
      <c r="R78" s="16">
        <v>0</v>
      </c>
      <c r="S78" s="16">
        <v>0</v>
      </c>
      <c r="T78" s="16">
        <v>2398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21396.720000000001</v>
      </c>
    </row>
    <row r="79" spans="1:35" x14ac:dyDescent="0.3">
      <c r="A79" s="17">
        <v>45</v>
      </c>
      <c r="B79" s="16" t="s">
        <v>274</v>
      </c>
      <c r="C79" s="16" t="s">
        <v>301</v>
      </c>
      <c r="D79" s="16" t="s">
        <v>302</v>
      </c>
      <c r="E79" s="16">
        <v>26546</v>
      </c>
      <c r="F79" s="16">
        <v>150</v>
      </c>
      <c r="G79" s="16">
        <v>10310.5</v>
      </c>
      <c r="H79" s="16">
        <v>0</v>
      </c>
      <c r="I79" s="16">
        <v>25343</v>
      </c>
      <c r="J79" s="16">
        <v>21221.5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4336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87907</v>
      </c>
    </row>
    <row r="80" spans="1:35" x14ac:dyDescent="0.3">
      <c r="A80" s="17">
        <v>45</v>
      </c>
      <c r="B80" s="16" t="s">
        <v>274</v>
      </c>
      <c r="C80" s="16" t="s">
        <v>303</v>
      </c>
      <c r="D80" s="16" t="s">
        <v>304</v>
      </c>
      <c r="E80" s="16">
        <v>5241</v>
      </c>
      <c r="F80" s="16">
        <v>0</v>
      </c>
      <c r="G80" s="16">
        <v>300</v>
      </c>
      <c r="H80" s="16">
        <v>0</v>
      </c>
      <c r="I80" s="16">
        <v>0</v>
      </c>
      <c r="J80" s="16">
        <v>0</v>
      </c>
      <c r="K80" s="16">
        <v>0</v>
      </c>
      <c r="L80" s="16">
        <v>795</v>
      </c>
      <c r="M80" s="16">
        <v>0</v>
      </c>
      <c r="N80" s="16">
        <v>0</v>
      </c>
      <c r="O80" s="16">
        <v>385.5</v>
      </c>
      <c r="P80" s="16">
        <v>0</v>
      </c>
      <c r="Q80" s="16">
        <v>0</v>
      </c>
      <c r="R80" s="16">
        <v>0</v>
      </c>
      <c r="S80" s="16">
        <v>0</v>
      </c>
      <c r="T80" s="16">
        <v>856.06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7577.56</v>
      </c>
    </row>
    <row r="81" spans="1:35" x14ac:dyDescent="0.3">
      <c r="A81" s="17">
        <v>45</v>
      </c>
      <c r="B81" s="16" t="s">
        <v>274</v>
      </c>
      <c r="C81" s="16" t="s">
        <v>305</v>
      </c>
      <c r="D81" s="16" t="s">
        <v>306</v>
      </c>
      <c r="E81" s="16">
        <v>57722.400000000001</v>
      </c>
      <c r="F81" s="16">
        <v>0</v>
      </c>
      <c r="G81" s="16">
        <v>20354.21</v>
      </c>
      <c r="H81" s="16">
        <v>0</v>
      </c>
      <c r="I81" s="16">
        <v>0</v>
      </c>
      <c r="J81" s="16">
        <v>0</v>
      </c>
      <c r="K81" s="16">
        <v>0</v>
      </c>
      <c r="L81" s="16">
        <v>40798.720000000001</v>
      </c>
      <c r="M81" s="16">
        <v>0</v>
      </c>
      <c r="N81" s="16">
        <v>0</v>
      </c>
      <c r="O81" s="16">
        <v>1993.36</v>
      </c>
      <c r="P81" s="16">
        <v>0</v>
      </c>
      <c r="Q81" s="16">
        <v>0</v>
      </c>
      <c r="R81" s="16">
        <v>0</v>
      </c>
      <c r="S81" s="16">
        <v>0</v>
      </c>
      <c r="T81" s="16">
        <v>10097.700000000001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130966.39</v>
      </c>
    </row>
    <row r="82" spans="1:35" x14ac:dyDescent="0.3">
      <c r="A82" s="17">
        <v>46</v>
      </c>
      <c r="B82" s="16" t="s">
        <v>311</v>
      </c>
      <c r="C82" s="16" t="s">
        <v>312</v>
      </c>
      <c r="D82" s="16" t="s">
        <v>15</v>
      </c>
      <c r="E82" s="16">
        <v>236519.91</v>
      </c>
      <c r="F82" s="16">
        <v>5471.5</v>
      </c>
      <c r="G82" s="16">
        <v>50496.9</v>
      </c>
      <c r="H82" s="16">
        <v>0</v>
      </c>
      <c r="I82" s="16">
        <v>133812</v>
      </c>
      <c r="J82" s="16">
        <v>145077.5</v>
      </c>
      <c r="K82" s="16">
        <v>13826</v>
      </c>
      <c r="L82" s="16">
        <v>262190.21999999997</v>
      </c>
      <c r="M82" s="16">
        <v>4890</v>
      </c>
      <c r="N82" s="16">
        <v>0</v>
      </c>
      <c r="O82" s="16">
        <v>9076.6</v>
      </c>
      <c r="P82" s="16">
        <v>136.33000000000001</v>
      </c>
      <c r="Q82" s="16">
        <v>8260</v>
      </c>
      <c r="R82" s="16">
        <v>0</v>
      </c>
      <c r="S82" s="16">
        <v>161214.76</v>
      </c>
      <c r="T82" s="16">
        <v>26559.23</v>
      </c>
      <c r="U82" s="16">
        <v>11119.34</v>
      </c>
      <c r="V82" s="16">
        <v>86255</v>
      </c>
      <c r="W82" s="16">
        <v>0</v>
      </c>
      <c r="X82" s="16">
        <v>54208.53</v>
      </c>
      <c r="Y82" s="16">
        <v>10566.48</v>
      </c>
      <c r="Z82" s="16">
        <v>0</v>
      </c>
      <c r="AA82" s="16">
        <v>0</v>
      </c>
      <c r="AB82" s="16">
        <v>50</v>
      </c>
      <c r="AC82" s="16">
        <v>21875</v>
      </c>
      <c r="AD82" s="16">
        <v>14820</v>
      </c>
      <c r="AE82" s="16">
        <v>0</v>
      </c>
      <c r="AF82" s="16">
        <v>3731.84</v>
      </c>
      <c r="AG82" s="16">
        <v>1050</v>
      </c>
      <c r="AH82" s="16">
        <v>0</v>
      </c>
      <c r="AI82" s="16">
        <v>1261207.1399999999</v>
      </c>
    </row>
    <row r="83" spans="1:35" x14ac:dyDescent="0.3">
      <c r="A83" s="17">
        <v>47</v>
      </c>
      <c r="B83" s="16" t="s">
        <v>320</v>
      </c>
      <c r="C83" s="16" t="s">
        <v>321</v>
      </c>
      <c r="D83" s="16" t="s">
        <v>15</v>
      </c>
      <c r="E83" s="16">
        <v>75041.179999999993</v>
      </c>
      <c r="F83" s="16">
        <v>18780.23</v>
      </c>
      <c r="G83" s="16">
        <v>15172.27</v>
      </c>
      <c r="H83" s="16">
        <v>0</v>
      </c>
      <c r="I83" s="16">
        <v>19046</v>
      </c>
      <c r="J83" s="16">
        <v>14080</v>
      </c>
      <c r="K83" s="16">
        <v>8098.67</v>
      </c>
      <c r="L83" s="16">
        <v>156892.54999999999</v>
      </c>
      <c r="M83" s="16">
        <v>11104.11</v>
      </c>
      <c r="N83" s="16">
        <v>1179.55</v>
      </c>
      <c r="O83" s="16">
        <v>23862.240000000002</v>
      </c>
      <c r="P83" s="16">
        <v>0</v>
      </c>
      <c r="Q83" s="16">
        <v>2520.65</v>
      </c>
      <c r="R83" s="16">
        <v>0</v>
      </c>
      <c r="S83" s="16">
        <v>0</v>
      </c>
      <c r="T83" s="16">
        <v>7156.27</v>
      </c>
      <c r="U83" s="16">
        <v>2977.49</v>
      </c>
      <c r="V83" s="16">
        <v>63595.61</v>
      </c>
      <c r="W83" s="16">
        <v>0</v>
      </c>
      <c r="X83" s="16">
        <v>15687.3</v>
      </c>
      <c r="Y83" s="16">
        <v>7787.81</v>
      </c>
      <c r="Z83" s="16">
        <v>4310.1499999999996</v>
      </c>
      <c r="AA83" s="16">
        <v>0</v>
      </c>
      <c r="AB83" s="16">
        <v>18125</v>
      </c>
      <c r="AC83" s="16">
        <v>810</v>
      </c>
      <c r="AD83" s="16">
        <v>4020</v>
      </c>
      <c r="AE83" s="16">
        <v>0</v>
      </c>
      <c r="AF83" s="16">
        <v>2008.6</v>
      </c>
      <c r="AG83" s="16">
        <v>0</v>
      </c>
      <c r="AH83" s="16">
        <v>0</v>
      </c>
      <c r="AI83" s="16">
        <v>472255.68</v>
      </c>
    </row>
    <row r="84" spans="1:35" x14ac:dyDescent="0.3">
      <c r="A84" s="17">
        <v>48</v>
      </c>
      <c r="B84" s="16" t="s">
        <v>325</v>
      </c>
      <c r="C84" s="16" t="s">
        <v>326</v>
      </c>
      <c r="D84" s="16" t="s">
        <v>327</v>
      </c>
      <c r="E84" s="16">
        <v>168220.31</v>
      </c>
      <c r="F84" s="16">
        <v>18027.490000000002</v>
      </c>
      <c r="G84" s="16">
        <v>9922.27</v>
      </c>
      <c r="H84" s="16">
        <v>0</v>
      </c>
      <c r="I84" s="16">
        <v>37064</v>
      </c>
      <c r="J84" s="16">
        <v>0</v>
      </c>
      <c r="K84" s="16">
        <v>18310</v>
      </c>
      <c r="L84" s="16">
        <v>0</v>
      </c>
      <c r="M84" s="16">
        <v>0</v>
      </c>
      <c r="N84" s="16">
        <v>0</v>
      </c>
      <c r="O84" s="16">
        <v>39112.699999999997</v>
      </c>
      <c r="P84" s="16">
        <v>167.79</v>
      </c>
      <c r="Q84" s="16">
        <v>15392.27</v>
      </c>
      <c r="R84" s="16">
        <v>0</v>
      </c>
      <c r="S84" s="16">
        <v>38853.17</v>
      </c>
      <c r="T84" s="16">
        <v>18072.13</v>
      </c>
      <c r="U84" s="16">
        <v>2113</v>
      </c>
      <c r="V84" s="16">
        <v>0</v>
      </c>
      <c r="W84" s="16">
        <v>0</v>
      </c>
      <c r="X84" s="16">
        <v>38963.01</v>
      </c>
      <c r="Y84" s="16">
        <v>26918.94</v>
      </c>
      <c r="Z84" s="16">
        <v>0</v>
      </c>
      <c r="AA84" s="16">
        <v>0</v>
      </c>
      <c r="AB84" s="16">
        <v>18923.87</v>
      </c>
      <c r="AC84" s="16">
        <v>50</v>
      </c>
      <c r="AD84" s="16">
        <v>10980</v>
      </c>
      <c r="AE84" s="16">
        <v>0</v>
      </c>
      <c r="AF84" s="16">
        <v>574.70000000000005</v>
      </c>
      <c r="AG84" s="16">
        <v>786.87</v>
      </c>
      <c r="AH84" s="16">
        <v>8445.5300000000007</v>
      </c>
      <c r="AI84" s="16">
        <v>470898.05</v>
      </c>
    </row>
    <row r="85" spans="1:35" x14ac:dyDescent="0.3">
      <c r="A85" s="17">
        <v>48</v>
      </c>
      <c r="B85" s="16" t="s">
        <v>325</v>
      </c>
      <c r="C85" s="16" t="s">
        <v>332</v>
      </c>
      <c r="D85" s="16" t="s">
        <v>333</v>
      </c>
      <c r="E85" s="16">
        <v>50218.78</v>
      </c>
      <c r="F85" s="16">
        <v>900</v>
      </c>
      <c r="G85" s="16">
        <v>22481.45</v>
      </c>
      <c r="H85" s="16">
        <v>0</v>
      </c>
      <c r="I85" s="16">
        <v>0</v>
      </c>
      <c r="J85" s="16">
        <v>0</v>
      </c>
      <c r="K85" s="16">
        <v>0</v>
      </c>
      <c r="L85" s="16">
        <v>140621.53</v>
      </c>
      <c r="M85" s="16">
        <v>0</v>
      </c>
      <c r="N85" s="16">
        <v>0</v>
      </c>
      <c r="O85" s="16">
        <v>2870.58</v>
      </c>
      <c r="P85" s="16">
        <v>0</v>
      </c>
      <c r="Q85" s="16">
        <v>0</v>
      </c>
      <c r="R85" s="16">
        <v>0</v>
      </c>
      <c r="S85" s="16">
        <v>0</v>
      </c>
      <c r="T85" s="16">
        <v>8022.96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>
        <v>225115.3</v>
      </c>
    </row>
    <row r="86" spans="1:35" x14ac:dyDescent="0.3">
      <c r="A86" s="17">
        <v>48</v>
      </c>
      <c r="B86" s="16" t="s">
        <v>325</v>
      </c>
      <c r="C86" s="16" t="s">
        <v>334</v>
      </c>
      <c r="D86" s="16" t="s">
        <v>335</v>
      </c>
      <c r="E86" s="16">
        <v>42472.79</v>
      </c>
      <c r="F86" s="16">
        <v>120</v>
      </c>
      <c r="G86" s="16">
        <v>18394.23</v>
      </c>
      <c r="H86" s="16">
        <v>0</v>
      </c>
      <c r="I86" s="16">
        <v>58557.27</v>
      </c>
      <c r="J86" s="16">
        <v>34927.050000000003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7298.02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161769.35999999999</v>
      </c>
    </row>
    <row r="87" spans="1:35" x14ac:dyDescent="0.3">
      <c r="A87" s="17">
        <v>48</v>
      </c>
      <c r="B87" s="16" t="s">
        <v>325</v>
      </c>
      <c r="C87" s="16" t="s">
        <v>336</v>
      </c>
      <c r="D87" s="16" t="s">
        <v>337</v>
      </c>
      <c r="E87" s="16">
        <v>2823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401.73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3224.73</v>
      </c>
    </row>
    <row r="88" spans="1:35" x14ac:dyDescent="0.3">
      <c r="A88" s="17">
        <v>49</v>
      </c>
      <c r="B88" s="16" t="s">
        <v>340</v>
      </c>
      <c r="C88" s="16" t="s">
        <v>341</v>
      </c>
      <c r="D88" s="16" t="s">
        <v>15</v>
      </c>
      <c r="E88" s="16">
        <v>1660562.5</v>
      </c>
      <c r="F88" s="16">
        <v>48050.85</v>
      </c>
      <c r="G88" s="16">
        <v>199344.41</v>
      </c>
      <c r="H88" s="16">
        <v>179.37</v>
      </c>
      <c r="I88" s="16">
        <v>262115.12</v>
      </c>
      <c r="J88" s="16">
        <v>660374.5</v>
      </c>
      <c r="K88" s="16">
        <v>4390.47</v>
      </c>
      <c r="L88" s="16">
        <v>760461.44</v>
      </c>
      <c r="M88" s="16">
        <v>0</v>
      </c>
      <c r="N88" s="16">
        <v>30481.13</v>
      </c>
      <c r="O88" s="16">
        <v>79135.259999999995</v>
      </c>
      <c r="P88" s="16">
        <v>375</v>
      </c>
      <c r="Q88" s="16">
        <v>0</v>
      </c>
      <c r="R88" s="16">
        <v>0</v>
      </c>
      <c r="S88" s="16">
        <v>1123885.6000000001</v>
      </c>
      <c r="T88" s="16">
        <v>298634.89</v>
      </c>
      <c r="U88" s="16">
        <v>90012.24</v>
      </c>
      <c r="V88" s="16">
        <v>428781.48</v>
      </c>
      <c r="W88" s="16">
        <v>0</v>
      </c>
      <c r="X88" s="16">
        <v>337569.89</v>
      </c>
      <c r="Y88" s="16">
        <v>191016.44</v>
      </c>
      <c r="Z88" s="16">
        <v>178491.71</v>
      </c>
      <c r="AA88" s="16">
        <v>14200</v>
      </c>
      <c r="AB88" s="16">
        <v>21690</v>
      </c>
      <c r="AC88" s="16">
        <v>5302.18</v>
      </c>
      <c r="AD88" s="16">
        <v>78580</v>
      </c>
      <c r="AE88" s="16">
        <v>0</v>
      </c>
      <c r="AF88" s="16">
        <v>6787.12</v>
      </c>
      <c r="AG88" s="16">
        <v>12841.72</v>
      </c>
      <c r="AH88" s="16">
        <v>1063103.3600000001</v>
      </c>
      <c r="AI88" s="16">
        <v>7556366.6799999997</v>
      </c>
    </row>
    <row r="89" spans="1:35" x14ac:dyDescent="0.3">
      <c r="A89" s="17">
        <v>49</v>
      </c>
      <c r="B89" s="16" t="s">
        <v>340</v>
      </c>
      <c r="C89" s="16" t="s">
        <v>343</v>
      </c>
      <c r="D89" s="16" t="s">
        <v>344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26850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  <c r="AI89" s="16">
        <v>26850</v>
      </c>
    </row>
    <row r="90" spans="1:35" x14ac:dyDescent="0.3">
      <c r="A90" s="17">
        <v>49</v>
      </c>
      <c r="B90" s="16" t="s">
        <v>340</v>
      </c>
      <c r="C90" s="16" t="s">
        <v>345</v>
      </c>
      <c r="D90" s="16" t="s">
        <v>346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6596.75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6596.75</v>
      </c>
    </row>
    <row r="91" spans="1:35" x14ac:dyDescent="0.3">
      <c r="A91" s="17">
        <v>49</v>
      </c>
      <c r="B91" s="16" t="s">
        <v>340</v>
      </c>
      <c r="C91" s="16" t="s">
        <v>347</v>
      </c>
      <c r="D91" s="16" t="s">
        <v>348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7125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  <c r="AI91" s="16">
        <v>7125</v>
      </c>
    </row>
    <row r="92" spans="1:35" x14ac:dyDescent="0.3">
      <c r="A92" s="17">
        <v>49</v>
      </c>
      <c r="B92" s="16" t="s">
        <v>340</v>
      </c>
      <c r="C92" s="16" t="s">
        <v>349</v>
      </c>
      <c r="D92" s="16" t="s">
        <v>350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6">
        <v>14725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14725</v>
      </c>
    </row>
    <row r="93" spans="1:35" x14ac:dyDescent="0.3">
      <c r="A93" s="17">
        <v>49</v>
      </c>
      <c r="B93" s="16" t="s">
        <v>340</v>
      </c>
      <c r="C93" s="16" t="s">
        <v>351</v>
      </c>
      <c r="D93" s="16" t="s">
        <v>352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20780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6">
        <v>0</v>
      </c>
      <c r="AE93" s="16">
        <v>0</v>
      </c>
      <c r="AF93" s="16">
        <v>0</v>
      </c>
      <c r="AG93" s="16">
        <v>0</v>
      </c>
      <c r="AH93" s="16">
        <v>0</v>
      </c>
      <c r="AI93" s="16">
        <v>20780</v>
      </c>
    </row>
    <row r="94" spans="1:35" x14ac:dyDescent="0.3">
      <c r="A94" s="17">
        <v>49</v>
      </c>
      <c r="B94" s="16" t="s">
        <v>340</v>
      </c>
      <c r="C94" s="16" t="s">
        <v>353</v>
      </c>
      <c r="D94" s="16" t="s">
        <v>354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15785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15785</v>
      </c>
    </row>
    <row r="95" spans="1:35" x14ac:dyDescent="0.3">
      <c r="A95" s="17">
        <v>49</v>
      </c>
      <c r="B95" s="16" t="s">
        <v>340</v>
      </c>
      <c r="C95" s="16" t="s">
        <v>355</v>
      </c>
      <c r="D95" s="16" t="s">
        <v>356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21216.03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21216.03</v>
      </c>
    </row>
    <row r="96" spans="1:35" x14ac:dyDescent="0.3">
      <c r="A96" s="17">
        <v>49</v>
      </c>
      <c r="B96" s="16" t="s">
        <v>340</v>
      </c>
      <c r="C96" s="16" t="s">
        <v>357</v>
      </c>
      <c r="D96" s="16" t="s">
        <v>358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20710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20710</v>
      </c>
    </row>
    <row r="97" spans="1:35" x14ac:dyDescent="0.3">
      <c r="A97" s="17">
        <v>49</v>
      </c>
      <c r="B97" s="16" t="s">
        <v>340</v>
      </c>
      <c r="C97" s="16" t="s">
        <v>359</v>
      </c>
      <c r="D97" s="16" t="s">
        <v>360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29100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6">
        <v>0</v>
      </c>
      <c r="AE97" s="16">
        <v>0</v>
      </c>
      <c r="AF97" s="16">
        <v>0</v>
      </c>
      <c r="AG97" s="16">
        <v>0</v>
      </c>
      <c r="AH97" s="16">
        <v>0</v>
      </c>
      <c r="AI97" s="16">
        <v>29100</v>
      </c>
    </row>
    <row r="98" spans="1:35" x14ac:dyDescent="0.3">
      <c r="A98" s="17">
        <v>49</v>
      </c>
      <c r="B98" s="16" t="s">
        <v>340</v>
      </c>
      <c r="C98" s="16" t="s">
        <v>361</v>
      </c>
      <c r="D98" s="16" t="s">
        <v>362</v>
      </c>
      <c r="E98" s="16">
        <v>63252</v>
      </c>
      <c r="F98" s="16">
        <v>0</v>
      </c>
      <c r="G98" s="16">
        <v>0</v>
      </c>
      <c r="H98" s="16">
        <v>0</v>
      </c>
      <c r="I98" s="16">
        <v>0</v>
      </c>
      <c r="J98" s="16">
        <v>18312.5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13372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50191</v>
      </c>
      <c r="AI98" s="16">
        <v>145127.5</v>
      </c>
    </row>
    <row r="99" spans="1:35" x14ac:dyDescent="0.3">
      <c r="A99" s="17">
        <v>49</v>
      </c>
      <c r="B99" s="16" t="s">
        <v>340</v>
      </c>
      <c r="C99" s="16" t="s">
        <v>638</v>
      </c>
      <c r="D99" s="16" t="s">
        <v>639</v>
      </c>
      <c r="E99" s="16">
        <v>956.9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156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  <c r="AE99" s="16">
        <v>0</v>
      </c>
      <c r="AF99" s="16">
        <v>0</v>
      </c>
      <c r="AG99" s="16">
        <v>0</v>
      </c>
      <c r="AH99" s="16">
        <v>2870</v>
      </c>
      <c r="AI99" s="16">
        <v>3982.9</v>
      </c>
    </row>
    <row r="100" spans="1:35" x14ac:dyDescent="0.3">
      <c r="A100" s="17">
        <v>50</v>
      </c>
      <c r="B100" s="16" t="s">
        <v>363</v>
      </c>
      <c r="C100" s="16" t="s">
        <v>364</v>
      </c>
      <c r="D100" s="16" t="s">
        <v>15</v>
      </c>
      <c r="E100" s="16">
        <v>110351.36</v>
      </c>
      <c r="F100" s="16">
        <v>5250.36</v>
      </c>
      <c r="G100" s="16">
        <v>40671.71</v>
      </c>
      <c r="H100" s="16">
        <v>0</v>
      </c>
      <c r="I100" s="16">
        <v>39702.5</v>
      </c>
      <c r="J100" s="16">
        <v>48609</v>
      </c>
      <c r="K100" s="16">
        <v>1806.1</v>
      </c>
      <c r="L100" s="16">
        <v>149662.07</v>
      </c>
      <c r="M100" s="16">
        <v>5869.45</v>
      </c>
      <c r="N100" s="16">
        <v>1045</v>
      </c>
      <c r="O100" s="16">
        <v>14703.67</v>
      </c>
      <c r="P100" s="16">
        <v>0</v>
      </c>
      <c r="Q100" s="16">
        <v>1805.62</v>
      </c>
      <c r="R100" s="16">
        <v>0</v>
      </c>
      <c r="S100" s="16">
        <v>2741.65</v>
      </c>
      <c r="T100" s="16">
        <v>10319.5</v>
      </c>
      <c r="U100" s="16">
        <v>6496.73</v>
      </c>
      <c r="V100" s="16">
        <v>78234.899999999994</v>
      </c>
      <c r="W100" s="16">
        <v>0</v>
      </c>
      <c r="X100" s="16">
        <v>23720.39</v>
      </c>
      <c r="Y100" s="16">
        <v>7939.71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1492.1</v>
      </c>
      <c r="AG100" s="16">
        <v>0</v>
      </c>
      <c r="AH100" s="16">
        <v>429635.04</v>
      </c>
      <c r="AI100" s="16">
        <v>980056.86</v>
      </c>
    </row>
    <row r="101" spans="1:35" x14ac:dyDescent="0.3">
      <c r="A101" s="17">
        <v>51</v>
      </c>
      <c r="B101" s="16" t="s">
        <v>370</v>
      </c>
      <c r="C101" s="16" t="s">
        <v>371</v>
      </c>
      <c r="D101" s="16" t="s">
        <v>15</v>
      </c>
      <c r="E101" s="16">
        <v>22468.560000000001</v>
      </c>
      <c r="F101" s="16">
        <v>3521.77</v>
      </c>
      <c r="G101" s="16">
        <v>4800</v>
      </c>
      <c r="H101" s="16">
        <v>0</v>
      </c>
      <c r="I101" s="16">
        <v>8225</v>
      </c>
      <c r="J101" s="16">
        <v>13530</v>
      </c>
      <c r="K101" s="16">
        <v>0</v>
      </c>
      <c r="L101" s="16">
        <v>0</v>
      </c>
      <c r="M101" s="16">
        <v>0</v>
      </c>
      <c r="N101" s="16">
        <v>0</v>
      </c>
      <c r="O101" s="16">
        <v>12345.1</v>
      </c>
      <c r="P101" s="16">
        <v>30</v>
      </c>
      <c r="Q101" s="16">
        <v>420</v>
      </c>
      <c r="R101" s="16">
        <v>0</v>
      </c>
      <c r="S101" s="16">
        <v>52.91</v>
      </c>
      <c r="T101" s="16">
        <v>2612.0500000000002</v>
      </c>
      <c r="U101" s="16">
        <v>1638.17</v>
      </c>
      <c r="V101" s="16">
        <v>2366.83</v>
      </c>
      <c r="W101" s="16">
        <v>0</v>
      </c>
      <c r="X101" s="16">
        <v>5138.5200000000004</v>
      </c>
      <c r="Y101" s="16">
        <v>688</v>
      </c>
      <c r="Z101" s="16">
        <v>0</v>
      </c>
      <c r="AA101" s="16">
        <v>0</v>
      </c>
      <c r="AB101" s="16">
        <v>4708.08</v>
      </c>
      <c r="AC101" s="16">
        <v>0</v>
      </c>
      <c r="AD101" s="16">
        <v>660</v>
      </c>
      <c r="AE101" s="16">
        <v>0</v>
      </c>
      <c r="AF101" s="16">
        <v>0</v>
      </c>
      <c r="AG101" s="16">
        <v>0</v>
      </c>
      <c r="AH101" s="16">
        <v>0</v>
      </c>
      <c r="AI101" s="16">
        <v>83204.990000000005</v>
      </c>
    </row>
    <row r="102" spans="1:35" x14ac:dyDescent="0.3">
      <c r="A102" s="17">
        <v>52</v>
      </c>
      <c r="B102" s="16" t="s">
        <v>373</v>
      </c>
      <c r="C102" s="16" t="s">
        <v>374</v>
      </c>
      <c r="D102" s="16" t="s">
        <v>15</v>
      </c>
      <c r="E102" s="16">
        <v>89936.93</v>
      </c>
      <c r="F102" s="16">
        <v>13295.09</v>
      </c>
      <c r="G102" s="16">
        <v>22533.62</v>
      </c>
      <c r="H102" s="16">
        <v>0</v>
      </c>
      <c r="I102" s="16">
        <v>68750</v>
      </c>
      <c r="J102" s="16">
        <v>15072</v>
      </c>
      <c r="K102" s="16">
        <v>0</v>
      </c>
      <c r="L102" s="16">
        <v>7976.5</v>
      </c>
      <c r="M102" s="16">
        <v>0</v>
      </c>
      <c r="N102" s="16">
        <v>0</v>
      </c>
      <c r="O102" s="16">
        <v>9646.0400000000009</v>
      </c>
      <c r="P102" s="16">
        <v>81.33</v>
      </c>
      <c r="Q102" s="16">
        <v>5074.46</v>
      </c>
      <c r="R102" s="16">
        <v>0</v>
      </c>
      <c r="S102" s="16">
        <v>38675.43</v>
      </c>
      <c r="T102" s="16">
        <v>9706.09</v>
      </c>
      <c r="U102" s="16">
        <v>2293.6999999999998</v>
      </c>
      <c r="V102" s="16">
        <v>21559.37</v>
      </c>
      <c r="W102" s="16">
        <v>0</v>
      </c>
      <c r="X102" s="16">
        <v>20332.87</v>
      </c>
      <c r="Y102" s="16">
        <v>3294.1</v>
      </c>
      <c r="Z102" s="16">
        <v>5444.53</v>
      </c>
      <c r="AA102" s="16">
        <v>0</v>
      </c>
      <c r="AB102" s="16">
        <v>20285</v>
      </c>
      <c r="AC102" s="16">
        <v>0</v>
      </c>
      <c r="AD102" s="16">
        <v>0</v>
      </c>
      <c r="AE102" s="16">
        <v>750</v>
      </c>
      <c r="AF102" s="16">
        <v>1481.9</v>
      </c>
      <c r="AG102" s="16">
        <v>350</v>
      </c>
      <c r="AH102" s="16">
        <v>0</v>
      </c>
      <c r="AI102" s="16">
        <v>356538.96</v>
      </c>
    </row>
    <row r="103" spans="1:35" x14ac:dyDescent="0.3">
      <c r="A103" s="17">
        <v>52</v>
      </c>
      <c r="B103" s="16" t="s">
        <v>373</v>
      </c>
      <c r="C103" s="16" t="s">
        <v>378</v>
      </c>
      <c r="D103" s="16" t="s">
        <v>379</v>
      </c>
      <c r="E103" s="16">
        <v>8988</v>
      </c>
      <c r="F103" s="16">
        <v>0</v>
      </c>
      <c r="G103" s="16">
        <v>0</v>
      </c>
      <c r="H103" s="16">
        <v>0</v>
      </c>
      <c r="I103" s="16">
        <v>0</v>
      </c>
      <c r="J103" s="16">
        <v>9922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1952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0</v>
      </c>
      <c r="AE103" s="16">
        <v>0</v>
      </c>
      <c r="AF103" s="16">
        <v>0</v>
      </c>
      <c r="AG103" s="16">
        <v>0</v>
      </c>
      <c r="AH103" s="16">
        <v>0</v>
      </c>
      <c r="AI103" s="16">
        <v>20862</v>
      </c>
    </row>
    <row r="104" spans="1:35" x14ac:dyDescent="0.3">
      <c r="A104" s="17">
        <v>53</v>
      </c>
      <c r="B104" s="16" t="s">
        <v>380</v>
      </c>
      <c r="C104" s="16" t="s">
        <v>381</v>
      </c>
      <c r="D104" s="16" t="s">
        <v>63</v>
      </c>
      <c r="E104" s="16">
        <v>171262</v>
      </c>
      <c r="F104" s="16">
        <v>4928.1499999999996</v>
      </c>
      <c r="G104" s="16">
        <v>36458.54</v>
      </c>
      <c r="H104" s="16">
        <v>0</v>
      </c>
      <c r="I104" s="16">
        <v>73307.5</v>
      </c>
      <c r="J104" s="16">
        <v>58409.65</v>
      </c>
      <c r="K104" s="16">
        <v>0</v>
      </c>
      <c r="L104" s="16">
        <v>0</v>
      </c>
      <c r="M104" s="16">
        <v>0</v>
      </c>
      <c r="N104" s="16">
        <v>0</v>
      </c>
      <c r="O104" s="16">
        <v>22304.11</v>
      </c>
      <c r="P104" s="16">
        <v>0</v>
      </c>
      <c r="Q104" s="16">
        <v>4650.49</v>
      </c>
      <c r="R104" s="16">
        <v>0</v>
      </c>
      <c r="S104" s="16">
        <v>34.340000000000003</v>
      </c>
      <c r="T104" s="16">
        <v>21842.78</v>
      </c>
      <c r="U104" s="16">
        <v>6307.07</v>
      </c>
      <c r="V104" s="16">
        <v>125052.27</v>
      </c>
      <c r="W104" s="16">
        <v>0</v>
      </c>
      <c r="X104" s="16">
        <v>38184.92</v>
      </c>
      <c r="Y104" s="16">
        <v>34611.01</v>
      </c>
      <c r="Z104" s="16">
        <v>10265.469999999999</v>
      </c>
      <c r="AA104" s="16">
        <v>0</v>
      </c>
      <c r="AB104" s="16">
        <v>0</v>
      </c>
      <c r="AC104" s="16">
        <v>0</v>
      </c>
      <c r="AD104" s="16">
        <v>8090</v>
      </c>
      <c r="AE104" s="16">
        <v>0</v>
      </c>
      <c r="AF104" s="16">
        <v>0</v>
      </c>
      <c r="AG104" s="16">
        <v>50</v>
      </c>
      <c r="AH104" s="16">
        <v>0</v>
      </c>
      <c r="AI104" s="16">
        <v>615758.30000000005</v>
      </c>
    </row>
    <row r="105" spans="1:35" x14ac:dyDescent="0.3">
      <c r="A105" s="17">
        <v>54</v>
      </c>
      <c r="B105" s="16" t="s">
        <v>382</v>
      </c>
      <c r="C105" s="16" t="s">
        <v>383</v>
      </c>
      <c r="D105" s="16" t="s">
        <v>15</v>
      </c>
      <c r="E105" s="16">
        <v>93945.15</v>
      </c>
      <c r="F105" s="16">
        <v>16817.96</v>
      </c>
      <c r="G105" s="16">
        <v>35542.769999999997</v>
      </c>
      <c r="H105" s="16">
        <v>0</v>
      </c>
      <c r="I105" s="16">
        <v>29833</v>
      </c>
      <c r="J105" s="16">
        <v>24200</v>
      </c>
      <c r="K105" s="16">
        <v>100</v>
      </c>
      <c r="L105" s="16">
        <v>0</v>
      </c>
      <c r="M105" s="16">
        <v>0</v>
      </c>
      <c r="N105" s="16">
        <v>0</v>
      </c>
      <c r="O105" s="16">
        <v>35637.51</v>
      </c>
      <c r="P105" s="16">
        <v>20</v>
      </c>
      <c r="Q105" s="16">
        <v>1540</v>
      </c>
      <c r="R105" s="16">
        <v>0</v>
      </c>
      <c r="S105" s="16">
        <v>693.69</v>
      </c>
      <c r="T105" s="16">
        <v>8914.86</v>
      </c>
      <c r="U105" s="16">
        <v>7603.3</v>
      </c>
      <c r="V105" s="16">
        <v>810</v>
      </c>
      <c r="W105" s="16">
        <v>0</v>
      </c>
      <c r="X105" s="16">
        <v>19740.18</v>
      </c>
      <c r="Y105" s="16">
        <v>5127</v>
      </c>
      <c r="Z105" s="16">
        <v>0</v>
      </c>
      <c r="AA105" s="16">
        <v>0</v>
      </c>
      <c r="AB105" s="16">
        <v>16115</v>
      </c>
      <c r="AC105" s="16">
        <v>0</v>
      </c>
      <c r="AD105" s="16">
        <v>3480</v>
      </c>
      <c r="AE105" s="16">
        <v>0</v>
      </c>
      <c r="AF105" s="16">
        <v>1385.9</v>
      </c>
      <c r="AG105" s="16">
        <v>0</v>
      </c>
      <c r="AH105" s="16">
        <v>0</v>
      </c>
      <c r="AI105" s="16">
        <v>301506.32</v>
      </c>
    </row>
    <row r="106" spans="1:35" x14ac:dyDescent="0.3">
      <c r="A106" s="17">
        <v>55</v>
      </c>
      <c r="B106" s="16" t="s">
        <v>388</v>
      </c>
      <c r="C106" s="16" t="s">
        <v>389</v>
      </c>
      <c r="D106" s="16" t="s">
        <v>15</v>
      </c>
      <c r="E106" s="16">
        <v>83133.52</v>
      </c>
      <c r="F106" s="16">
        <v>150</v>
      </c>
      <c r="G106" s="16">
        <v>43379.14</v>
      </c>
      <c r="H106" s="16">
        <v>0</v>
      </c>
      <c r="I106" s="16">
        <v>0</v>
      </c>
      <c r="J106" s="16">
        <v>0</v>
      </c>
      <c r="K106" s="16">
        <v>0</v>
      </c>
      <c r="L106" s="16">
        <v>181846.51</v>
      </c>
      <c r="M106" s="16">
        <v>4962</v>
      </c>
      <c r="N106" s="16">
        <v>5926</v>
      </c>
      <c r="O106" s="16">
        <v>99016.31</v>
      </c>
      <c r="P106" s="16">
        <v>20</v>
      </c>
      <c r="Q106" s="16">
        <v>6220</v>
      </c>
      <c r="R106" s="16">
        <v>0</v>
      </c>
      <c r="S106" s="16">
        <v>10715.79</v>
      </c>
      <c r="T106" s="16">
        <v>9311.7999999999993</v>
      </c>
      <c r="U106" s="16">
        <v>2322</v>
      </c>
      <c r="V106" s="16">
        <v>0</v>
      </c>
      <c r="W106" s="16">
        <v>0</v>
      </c>
      <c r="X106" s="16">
        <v>17134.55</v>
      </c>
      <c r="Y106" s="16">
        <v>5968.43</v>
      </c>
      <c r="Z106" s="16">
        <v>0</v>
      </c>
      <c r="AA106" s="16">
        <v>800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812.5</v>
      </c>
      <c r="AI106" s="16">
        <v>471718.55</v>
      </c>
    </row>
    <row r="107" spans="1:35" x14ac:dyDescent="0.3">
      <c r="A107" s="17">
        <v>55</v>
      </c>
      <c r="B107" s="16" t="s">
        <v>388</v>
      </c>
      <c r="C107" s="16" t="s">
        <v>394</v>
      </c>
      <c r="D107" s="16" t="s">
        <v>395</v>
      </c>
      <c r="E107" s="16">
        <v>23254</v>
      </c>
      <c r="F107" s="16">
        <v>0</v>
      </c>
      <c r="G107" s="16">
        <v>0</v>
      </c>
      <c r="H107" s="16">
        <v>0</v>
      </c>
      <c r="I107" s="16">
        <v>38554.949999999997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7619</v>
      </c>
      <c r="Y107" s="16">
        <v>1524</v>
      </c>
      <c r="Z107" s="16">
        <v>8151</v>
      </c>
      <c r="AA107" s="16">
        <v>0</v>
      </c>
      <c r="AB107" s="16">
        <v>0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79102.95</v>
      </c>
    </row>
    <row r="108" spans="1:35" x14ac:dyDescent="0.3">
      <c r="A108" s="17">
        <v>55</v>
      </c>
      <c r="B108" s="16" t="s">
        <v>388</v>
      </c>
      <c r="C108" s="16" t="s">
        <v>396</v>
      </c>
      <c r="D108" s="16" t="s">
        <v>397</v>
      </c>
      <c r="E108" s="16">
        <v>30594</v>
      </c>
      <c r="F108" s="16">
        <v>0</v>
      </c>
      <c r="G108" s="16">
        <v>0</v>
      </c>
      <c r="H108" s="16">
        <v>0</v>
      </c>
      <c r="I108" s="16">
        <v>4540</v>
      </c>
      <c r="J108" s="16">
        <v>49057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5176</v>
      </c>
      <c r="U108" s="16">
        <v>0</v>
      </c>
      <c r="V108" s="16">
        <v>0</v>
      </c>
      <c r="W108" s="16">
        <v>0</v>
      </c>
      <c r="X108" s="16">
        <v>10585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99952</v>
      </c>
    </row>
    <row r="109" spans="1:35" x14ac:dyDescent="0.3">
      <c r="A109" s="17">
        <v>56</v>
      </c>
      <c r="B109" s="16" t="s">
        <v>398</v>
      </c>
      <c r="C109" s="16" t="s">
        <v>399</v>
      </c>
      <c r="D109" s="16" t="s">
        <v>15</v>
      </c>
      <c r="E109" s="16">
        <v>50475.56</v>
      </c>
      <c r="F109" s="16">
        <v>4499.32</v>
      </c>
      <c r="G109" s="16">
        <v>4752.2700000000004</v>
      </c>
      <c r="H109" s="16">
        <v>0</v>
      </c>
      <c r="I109" s="16">
        <v>47180</v>
      </c>
      <c r="J109" s="16">
        <v>45600</v>
      </c>
      <c r="K109" s="16">
        <v>0</v>
      </c>
      <c r="L109" s="16">
        <v>48765</v>
      </c>
      <c r="M109" s="16">
        <v>2524</v>
      </c>
      <c r="N109" s="16">
        <v>0</v>
      </c>
      <c r="O109" s="16">
        <v>2579.92</v>
      </c>
      <c r="P109" s="16">
        <v>0</v>
      </c>
      <c r="Q109" s="16">
        <v>448.57</v>
      </c>
      <c r="R109" s="16">
        <v>0</v>
      </c>
      <c r="S109" s="16">
        <v>3618.04</v>
      </c>
      <c r="T109" s="16">
        <v>6031.81</v>
      </c>
      <c r="U109" s="16">
        <v>3398</v>
      </c>
      <c r="V109" s="16">
        <v>0</v>
      </c>
      <c r="W109" s="16">
        <v>0</v>
      </c>
      <c r="X109" s="16">
        <v>11265.64</v>
      </c>
      <c r="Y109" s="16">
        <v>3215</v>
      </c>
      <c r="Z109" s="16">
        <v>0</v>
      </c>
      <c r="AA109" s="16">
        <v>0</v>
      </c>
      <c r="AB109" s="16">
        <v>13815</v>
      </c>
      <c r="AC109" s="16">
        <v>457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248625.13</v>
      </c>
    </row>
    <row r="110" spans="1:35" x14ac:dyDescent="0.3">
      <c r="A110" s="17">
        <v>57</v>
      </c>
      <c r="B110" s="16" t="s">
        <v>401</v>
      </c>
      <c r="C110" s="16" t="s">
        <v>402</v>
      </c>
      <c r="D110" s="16" t="s">
        <v>15</v>
      </c>
      <c r="E110" s="16">
        <v>124194.95</v>
      </c>
      <c r="F110" s="16">
        <v>5134.8900000000003</v>
      </c>
      <c r="G110" s="16">
        <v>28326.67</v>
      </c>
      <c r="H110" s="16">
        <v>0</v>
      </c>
      <c r="I110" s="16">
        <v>42506.5</v>
      </c>
      <c r="J110" s="16">
        <v>16150</v>
      </c>
      <c r="K110" s="16">
        <v>12647</v>
      </c>
      <c r="L110" s="16">
        <v>185720.26</v>
      </c>
      <c r="M110" s="16">
        <v>2238.4</v>
      </c>
      <c r="N110" s="16">
        <v>2750</v>
      </c>
      <c r="O110" s="16">
        <v>17139.310000000001</v>
      </c>
      <c r="P110" s="16">
        <v>0</v>
      </c>
      <c r="Q110" s="16">
        <v>2933.14</v>
      </c>
      <c r="R110" s="16">
        <v>0</v>
      </c>
      <c r="S110" s="16">
        <v>39683.919999999998</v>
      </c>
      <c r="T110" s="16">
        <v>14612.95</v>
      </c>
      <c r="U110" s="16">
        <v>10397.68</v>
      </c>
      <c r="V110" s="16">
        <v>17007.82</v>
      </c>
      <c r="W110" s="16">
        <v>0</v>
      </c>
      <c r="X110" s="16">
        <v>26316.080000000002</v>
      </c>
      <c r="Y110" s="16">
        <v>5381.5</v>
      </c>
      <c r="Z110" s="16">
        <v>9235</v>
      </c>
      <c r="AA110" s="16">
        <v>0</v>
      </c>
      <c r="AB110" s="16">
        <v>19890.18</v>
      </c>
      <c r="AC110" s="16">
        <v>26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582292.25</v>
      </c>
    </row>
    <row r="111" spans="1:35" x14ac:dyDescent="0.3">
      <c r="A111" s="17">
        <v>58</v>
      </c>
      <c r="B111" s="16" t="s">
        <v>407</v>
      </c>
      <c r="C111" s="16" t="s">
        <v>408</v>
      </c>
      <c r="D111" s="16" t="s">
        <v>15</v>
      </c>
      <c r="E111" s="16">
        <v>10354.5</v>
      </c>
      <c r="F111" s="16">
        <v>1164.3</v>
      </c>
      <c r="G111" s="16">
        <v>2628.44</v>
      </c>
      <c r="H111" s="16">
        <v>0</v>
      </c>
      <c r="I111" s="16">
        <v>9125</v>
      </c>
      <c r="J111" s="16">
        <v>4520</v>
      </c>
      <c r="K111" s="16">
        <v>0</v>
      </c>
      <c r="L111" s="16">
        <v>28357.919999999998</v>
      </c>
      <c r="M111" s="16">
        <v>530</v>
      </c>
      <c r="N111" s="16">
        <v>165</v>
      </c>
      <c r="O111" s="16">
        <v>1805</v>
      </c>
      <c r="P111" s="16">
        <v>0</v>
      </c>
      <c r="Q111" s="16">
        <v>100</v>
      </c>
      <c r="R111" s="16">
        <v>0</v>
      </c>
      <c r="S111" s="16">
        <v>0</v>
      </c>
      <c r="T111" s="16">
        <v>836.04</v>
      </c>
      <c r="U111" s="16">
        <v>769.2</v>
      </c>
      <c r="V111" s="16">
        <v>1425.49</v>
      </c>
      <c r="W111" s="16">
        <v>0</v>
      </c>
      <c r="X111" s="16">
        <v>2086.48</v>
      </c>
      <c r="Y111" s="16">
        <v>569</v>
      </c>
      <c r="Z111" s="16">
        <v>0</v>
      </c>
      <c r="AA111" s="16">
        <v>0</v>
      </c>
      <c r="AB111" s="16">
        <v>1132.93</v>
      </c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>
        <v>65569.3</v>
      </c>
    </row>
    <row r="112" spans="1:35" x14ac:dyDescent="0.3">
      <c r="A112" s="17">
        <v>59</v>
      </c>
      <c r="B112" s="16" t="s">
        <v>410</v>
      </c>
      <c r="C112" s="16" t="s">
        <v>411</v>
      </c>
      <c r="D112" s="16" t="s">
        <v>15</v>
      </c>
      <c r="E112" s="16">
        <v>36584.11</v>
      </c>
      <c r="F112" s="16">
        <v>7546.06</v>
      </c>
      <c r="G112" s="16">
        <v>14114.74</v>
      </c>
      <c r="H112" s="16">
        <v>0</v>
      </c>
      <c r="I112" s="16">
        <v>34522.28</v>
      </c>
      <c r="J112" s="16">
        <v>23145</v>
      </c>
      <c r="K112" s="16">
        <v>0</v>
      </c>
      <c r="L112" s="16">
        <v>48459.48</v>
      </c>
      <c r="M112" s="16">
        <v>4560</v>
      </c>
      <c r="N112" s="16">
        <v>1710</v>
      </c>
      <c r="O112" s="16">
        <v>26962.53</v>
      </c>
      <c r="P112" s="16">
        <v>0</v>
      </c>
      <c r="Q112" s="16">
        <v>1257.5</v>
      </c>
      <c r="R112" s="16">
        <v>0</v>
      </c>
      <c r="S112" s="16">
        <v>296.89999999999998</v>
      </c>
      <c r="T112" s="16">
        <v>3702.64</v>
      </c>
      <c r="U112" s="16">
        <v>1264.1600000000001</v>
      </c>
      <c r="V112" s="16">
        <v>60929.26</v>
      </c>
      <c r="W112" s="16">
        <v>0</v>
      </c>
      <c r="X112" s="16">
        <v>7406.69</v>
      </c>
      <c r="Y112" s="16">
        <v>2530.4</v>
      </c>
      <c r="Z112" s="16">
        <v>0</v>
      </c>
      <c r="AA112" s="16">
        <v>0</v>
      </c>
      <c r="AB112" s="16">
        <v>0</v>
      </c>
      <c r="AC112" s="16">
        <v>0</v>
      </c>
      <c r="AD112" s="16">
        <v>1496.56</v>
      </c>
      <c r="AE112" s="16">
        <v>450</v>
      </c>
      <c r="AF112" s="16">
        <v>652.5</v>
      </c>
      <c r="AG112" s="16">
        <v>0</v>
      </c>
      <c r="AH112" s="16">
        <v>0</v>
      </c>
      <c r="AI112" s="16">
        <v>277590.81</v>
      </c>
    </row>
    <row r="113" spans="1:35" x14ac:dyDescent="0.3">
      <c r="A113" s="17">
        <v>60</v>
      </c>
      <c r="B113" s="16" t="s">
        <v>414</v>
      </c>
      <c r="C113" s="16" t="s">
        <v>415</v>
      </c>
      <c r="D113" s="16" t="s">
        <v>63</v>
      </c>
      <c r="E113" s="16">
        <v>30381.39</v>
      </c>
      <c r="F113" s="16">
        <v>0</v>
      </c>
      <c r="G113" s="16">
        <v>16011.41</v>
      </c>
      <c r="H113" s="16">
        <v>0</v>
      </c>
      <c r="I113" s="16">
        <v>13491</v>
      </c>
      <c r="J113" s="16">
        <v>1190</v>
      </c>
      <c r="K113" s="16">
        <v>0</v>
      </c>
      <c r="L113" s="16">
        <v>0</v>
      </c>
      <c r="M113" s="16">
        <v>0</v>
      </c>
      <c r="N113" s="16">
        <v>0</v>
      </c>
      <c r="O113" s="16">
        <v>25538.05</v>
      </c>
      <c r="P113" s="16">
        <v>0</v>
      </c>
      <c r="Q113" s="16">
        <v>1080</v>
      </c>
      <c r="R113" s="16">
        <v>0</v>
      </c>
      <c r="S113" s="16">
        <v>3554.06</v>
      </c>
      <c r="T113" s="16">
        <v>3558.85</v>
      </c>
      <c r="U113" s="16">
        <v>1364</v>
      </c>
      <c r="V113" s="16">
        <v>0</v>
      </c>
      <c r="W113" s="16">
        <v>0</v>
      </c>
      <c r="X113" s="16">
        <v>5979.13</v>
      </c>
      <c r="Y113" s="16">
        <v>1348</v>
      </c>
      <c r="Z113" s="16">
        <v>2131.4</v>
      </c>
      <c r="AA113" s="16">
        <v>0</v>
      </c>
      <c r="AB113" s="16">
        <v>5328.76</v>
      </c>
      <c r="AC113" s="16">
        <v>0</v>
      </c>
      <c r="AD113" s="16">
        <v>2090</v>
      </c>
      <c r="AE113" s="16">
        <v>0</v>
      </c>
      <c r="AF113" s="16">
        <v>900.9</v>
      </c>
      <c r="AG113" s="16">
        <v>0</v>
      </c>
      <c r="AH113" s="16">
        <v>0</v>
      </c>
      <c r="AI113" s="16">
        <v>113946.95</v>
      </c>
    </row>
    <row r="114" spans="1:35" x14ac:dyDescent="0.3">
      <c r="A114" s="17">
        <v>61</v>
      </c>
      <c r="B114" s="16" t="s">
        <v>417</v>
      </c>
      <c r="C114" s="16" t="s">
        <v>418</v>
      </c>
      <c r="D114" s="16" t="s">
        <v>15</v>
      </c>
      <c r="E114" s="16">
        <v>26583.29</v>
      </c>
      <c r="F114" s="16">
        <v>8067.86</v>
      </c>
      <c r="G114" s="16">
        <v>6926.7</v>
      </c>
      <c r="H114" s="16">
        <v>0</v>
      </c>
      <c r="I114" s="16">
        <v>17240.3</v>
      </c>
      <c r="J114" s="16">
        <v>4870</v>
      </c>
      <c r="K114" s="16">
        <v>4312.18</v>
      </c>
      <c r="L114" s="16">
        <v>84351.91</v>
      </c>
      <c r="M114" s="16">
        <v>7664.24</v>
      </c>
      <c r="N114" s="16">
        <v>901.29</v>
      </c>
      <c r="O114" s="16">
        <v>4946.59</v>
      </c>
      <c r="P114" s="16">
        <v>0</v>
      </c>
      <c r="Q114" s="16">
        <v>570</v>
      </c>
      <c r="R114" s="16">
        <v>0</v>
      </c>
      <c r="S114" s="16">
        <v>0</v>
      </c>
      <c r="T114" s="16">
        <v>2352.71</v>
      </c>
      <c r="U114" s="16">
        <v>1618.87</v>
      </c>
      <c r="V114" s="16">
        <v>313</v>
      </c>
      <c r="W114" s="16">
        <v>0</v>
      </c>
      <c r="X114" s="16">
        <v>5141.59</v>
      </c>
      <c r="Y114" s="16">
        <v>3906.9</v>
      </c>
      <c r="Z114" s="16">
        <v>0</v>
      </c>
      <c r="AA114" s="16">
        <v>0</v>
      </c>
      <c r="AB114" s="16">
        <v>7570</v>
      </c>
      <c r="AC114" s="16">
        <v>0</v>
      </c>
      <c r="AD114" s="16">
        <v>700</v>
      </c>
      <c r="AE114" s="16">
        <v>0</v>
      </c>
      <c r="AF114" s="16">
        <v>0</v>
      </c>
      <c r="AG114" s="16">
        <v>0</v>
      </c>
      <c r="AH114" s="16">
        <v>0</v>
      </c>
      <c r="AI114" s="16">
        <v>188037.43</v>
      </c>
    </row>
    <row r="115" spans="1:35" x14ac:dyDescent="0.3">
      <c r="A115" s="17">
        <v>62</v>
      </c>
      <c r="B115" s="16" t="s">
        <v>420</v>
      </c>
      <c r="C115" s="16" t="s">
        <v>421</v>
      </c>
      <c r="D115" s="16" t="s">
        <v>15</v>
      </c>
      <c r="E115" s="16">
        <v>39271.83</v>
      </c>
      <c r="F115" s="16">
        <v>972.64</v>
      </c>
      <c r="G115" s="16">
        <v>8594.76</v>
      </c>
      <c r="H115" s="16">
        <v>0</v>
      </c>
      <c r="I115" s="16">
        <v>21180</v>
      </c>
      <c r="J115" s="16">
        <v>26670</v>
      </c>
      <c r="K115" s="16">
        <v>1200</v>
      </c>
      <c r="L115" s="16">
        <v>103743.74</v>
      </c>
      <c r="M115" s="16">
        <v>2026.83</v>
      </c>
      <c r="N115" s="16">
        <v>975</v>
      </c>
      <c r="O115" s="16">
        <v>3225</v>
      </c>
      <c r="P115" s="16">
        <v>20</v>
      </c>
      <c r="Q115" s="16">
        <v>2821.43</v>
      </c>
      <c r="R115" s="16">
        <v>0</v>
      </c>
      <c r="S115" s="16">
        <v>12481.38</v>
      </c>
      <c r="T115" s="16">
        <v>3106.75</v>
      </c>
      <c r="U115" s="16">
        <v>1750.18</v>
      </c>
      <c r="V115" s="16">
        <v>0</v>
      </c>
      <c r="W115" s="16">
        <v>0</v>
      </c>
      <c r="X115" s="16">
        <v>8734.1200000000008</v>
      </c>
      <c r="Y115" s="16">
        <v>686.02</v>
      </c>
      <c r="Z115" s="16">
        <v>0</v>
      </c>
      <c r="AA115" s="16">
        <v>0</v>
      </c>
      <c r="AB115" s="16">
        <v>15725.05</v>
      </c>
      <c r="AC115" s="16">
        <v>75</v>
      </c>
      <c r="AD115" s="16">
        <v>0</v>
      </c>
      <c r="AE115" s="16">
        <v>0</v>
      </c>
      <c r="AF115" s="16">
        <v>0</v>
      </c>
      <c r="AG115" s="16">
        <v>0</v>
      </c>
      <c r="AH115" s="16">
        <v>0</v>
      </c>
      <c r="AI115" s="16">
        <v>253259.73</v>
      </c>
    </row>
    <row r="116" spans="1:35" x14ac:dyDescent="0.3">
      <c r="A116" s="17">
        <v>63</v>
      </c>
      <c r="B116" s="16" t="s">
        <v>422</v>
      </c>
      <c r="C116" s="16" t="s">
        <v>423</v>
      </c>
      <c r="D116" s="16" t="s">
        <v>15</v>
      </c>
      <c r="E116" s="16">
        <v>51425.22</v>
      </c>
      <c r="F116" s="16">
        <v>4250.46</v>
      </c>
      <c r="G116" s="16">
        <v>8319</v>
      </c>
      <c r="H116" s="16">
        <v>0</v>
      </c>
      <c r="I116" s="16">
        <v>26630</v>
      </c>
      <c r="J116" s="16">
        <v>67650</v>
      </c>
      <c r="K116" s="16">
        <v>0</v>
      </c>
      <c r="L116" s="16">
        <v>10478.1</v>
      </c>
      <c r="M116" s="16">
        <v>0</v>
      </c>
      <c r="N116" s="16">
        <v>0</v>
      </c>
      <c r="O116" s="16">
        <v>32043.66</v>
      </c>
      <c r="P116" s="16">
        <v>0</v>
      </c>
      <c r="Q116" s="16">
        <v>410</v>
      </c>
      <c r="R116" s="16">
        <v>0</v>
      </c>
      <c r="S116" s="16">
        <v>859.13</v>
      </c>
      <c r="T116" s="16">
        <v>5584.89</v>
      </c>
      <c r="U116" s="16">
        <v>1108.93</v>
      </c>
      <c r="V116" s="16">
        <v>3725</v>
      </c>
      <c r="W116" s="16">
        <v>3090.38</v>
      </c>
      <c r="X116" s="16">
        <v>12158.85</v>
      </c>
      <c r="Y116" s="16">
        <v>2763.1</v>
      </c>
      <c r="Z116" s="16">
        <v>925</v>
      </c>
      <c r="AA116" s="16">
        <v>0</v>
      </c>
      <c r="AB116" s="16">
        <v>10160</v>
      </c>
      <c r="AC116" s="16">
        <v>0</v>
      </c>
      <c r="AD116" s="16">
        <v>0</v>
      </c>
      <c r="AE116" s="16">
        <v>0</v>
      </c>
      <c r="AF116" s="16">
        <v>275</v>
      </c>
      <c r="AG116" s="16">
        <v>0</v>
      </c>
      <c r="AH116" s="16">
        <v>0</v>
      </c>
      <c r="AI116" s="16">
        <v>241856.72</v>
      </c>
    </row>
    <row r="117" spans="1:35" x14ac:dyDescent="0.3">
      <c r="A117" s="17">
        <v>64</v>
      </c>
      <c r="B117" s="16" t="s">
        <v>425</v>
      </c>
      <c r="C117" s="16" t="s">
        <v>426</v>
      </c>
      <c r="D117" s="16" t="s">
        <v>15</v>
      </c>
      <c r="E117" s="16">
        <v>338138.1</v>
      </c>
      <c r="F117" s="16">
        <v>29470.86</v>
      </c>
      <c r="G117" s="16">
        <v>129753.49</v>
      </c>
      <c r="H117" s="16">
        <v>0</v>
      </c>
      <c r="I117" s="16">
        <v>157222</v>
      </c>
      <c r="J117" s="16">
        <v>217260</v>
      </c>
      <c r="K117" s="16">
        <v>23311.37</v>
      </c>
      <c r="L117" s="16">
        <v>175874.58</v>
      </c>
      <c r="M117" s="16">
        <v>0</v>
      </c>
      <c r="N117" s="16">
        <v>0</v>
      </c>
      <c r="O117" s="16">
        <v>15417.5</v>
      </c>
      <c r="P117" s="16">
        <v>40</v>
      </c>
      <c r="Q117" s="16">
        <v>8001.71</v>
      </c>
      <c r="R117" s="16">
        <v>0</v>
      </c>
      <c r="S117" s="16">
        <v>0</v>
      </c>
      <c r="T117" s="16">
        <v>38788.54</v>
      </c>
      <c r="U117" s="16">
        <v>18542.240000000002</v>
      </c>
      <c r="V117" s="16">
        <v>194243.59</v>
      </c>
      <c r="W117" s="16">
        <v>0</v>
      </c>
      <c r="X117" s="16">
        <v>75875.05</v>
      </c>
      <c r="Y117" s="16">
        <v>39011.82</v>
      </c>
      <c r="Z117" s="16">
        <v>17578.91</v>
      </c>
      <c r="AA117" s="16">
        <v>0</v>
      </c>
      <c r="AB117" s="16">
        <v>0</v>
      </c>
      <c r="AC117" s="16">
        <v>4514.5</v>
      </c>
      <c r="AD117" s="16">
        <v>10140</v>
      </c>
      <c r="AE117" s="16">
        <v>0</v>
      </c>
      <c r="AF117" s="16">
        <v>0</v>
      </c>
      <c r="AG117" s="16">
        <v>3311.59</v>
      </c>
      <c r="AH117" s="16">
        <v>29108.52</v>
      </c>
      <c r="AI117" s="16">
        <v>1525604.37</v>
      </c>
    </row>
    <row r="118" spans="1:35" x14ac:dyDescent="0.3">
      <c r="A118" s="17">
        <v>65</v>
      </c>
      <c r="B118" s="16" t="s">
        <v>435</v>
      </c>
      <c r="C118" s="16" t="s">
        <v>436</v>
      </c>
      <c r="D118" s="16" t="s">
        <v>15</v>
      </c>
      <c r="E118" s="16">
        <v>51853.15</v>
      </c>
      <c r="F118" s="16">
        <v>248.18</v>
      </c>
      <c r="G118" s="16">
        <v>29407.39</v>
      </c>
      <c r="H118" s="16">
        <v>0</v>
      </c>
      <c r="I118" s="16">
        <v>11458</v>
      </c>
      <c r="J118" s="16">
        <v>83757.5</v>
      </c>
      <c r="K118" s="16">
        <v>0</v>
      </c>
      <c r="L118" s="16">
        <v>66455.31</v>
      </c>
      <c r="M118" s="16">
        <v>1572.55</v>
      </c>
      <c r="N118" s="16">
        <v>0</v>
      </c>
      <c r="O118" s="16">
        <v>5134.25</v>
      </c>
      <c r="P118" s="16">
        <v>0</v>
      </c>
      <c r="Q118" s="16">
        <v>0</v>
      </c>
      <c r="R118" s="16">
        <v>0</v>
      </c>
      <c r="S118" s="16">
        <v>983.98</v>
      </c>
      <c r="T118" s="16">
        <v>6903.48</v>
      </c>
      <c r="U118" s="16">
        <v>3180</v>
      </c>
      <c r="V118" s="16">
        <v>0</v>
      </c>
      <c r="W118" s="16">
        <v>0</v>
      </c>
      <c r="X118" s="16">
        <v>12134.46</v>
      </c>
      <c r="Y118" s="16">
        <v>1071</v>
      </c>
      <c r="Z118" s="16">
        <v>0</v>
      </c>
      <c r="AA118" s="16">
        <v>0</v>
      </c>
      <c r="AB118" s="16">
        <v>19801.12</v>
      </c>
      <c r="AC118" s="16">
        <v>0</v>
      </c>
      <c r="AD118" s="16">
        <v>0</v>
      </c>
      <c r="AE118" s="16">
        <v>0</v>
      </c>
      <c r="AF118" s="16">
        <v>0</v>
      </c>
      <c r="AG118" s="16">
        <v>0</v>
      </c>
      <c r="AH118" s="16">
        <v>1140</v>
      </c>
      <c r="AI118" s="16">
        <v>295100.37</v>
      </c>
    </row>
    <row r="119" spans="1:35" x14ac:dyDescent="0.3">
      <c r="A119" s="17">
        <v>65</v>
      </c>
      <c r="B119" s="16" t="s">
        <v>435</v>
      </c>
      <c r="C119" s="16" t="s">
        <v>437</v>
      </c>
      <c r="D119" s="16" t="s">
        <v>17</v>
      </c>
      <c r="E119" s="16">
        <v>18125.89</v>
      </c>
      <c r="F119" s="16">
        <v>0</v>
      </c>
      <c r="G119" s="16">
        <v>435</v>
      </c>
      <c r="H119" s="16">
        <v>0</v>
      </c>
      <c r="I119" s="16">
        <v>0</v>
      </c>
      <c r="J119" s="16">
        <v>0</v>
      </c>
      <c r="K119" s="16">
        <v>0</v>
      </c>
      <c r="L119" s="16">
        <v>100</v>
      </c>
      <c r="M119" s="16">
        <v>0</v>
      </c>
      <c r="N119" s="16">
        <v>0</v>
      </c>
      <c r="O119" s="16">
        <v>0</v>
      </c>
      <c r="P119" s="16">
        <v>0</v>
      </c>
      <c r="Q119" s="16">
        <v>1000</v>
      </c>
      <c r="R119" s="16">
        <v>0</v>
      </c>
      <c r="S119" s="16">
        <v>983.98</v>
      </c>
      <c r="T119" s="16">
        <v>846</v>
      </c>
      <c r="U119" s="16">
        <v>86</v>
      </c>
      <c r="V119" s="16">
        <v>0</v>
      </c>
      <c r="W119" s="16">
        <v>0</v>
      </c>
      <c r="X119" s="16">
        <v>4676</v>
      </c>
      <c r="Y119" s="16">
        <v>1009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27261.87</v>
      </c>
    </row>
    <row r="120" spans="1:35" x14ac:dyDescent="0.3">
      <c r="A120" s="17">
        <v>66</v>
      </c>
      <c r="B120" s="16" t="s">
        <v>439</v>
      </c>
      <c r="C120" s="16" t="s">
        <v>440</v>
      </c>
      <c r="D120" s="16" t="s">
        <v>15</v>
      </c>
      <c r="E120" s="16">
        <v>27687.49</v>
      </c>
      <c r="F120" s="16">
        <v>16491.650000000001</v>
      </c>
      <c r="G120" s="16">
        <v>5521.23</v>
      </c>
      <c r="H120" s="16">
        <v>0</v>
      </c>
      <c r="I120" s="16">
        <v>13092</v>
      </c>
      <c r="J120" s="16">
        <v>4900</v>
      </c>
      <c r="K120" s="16">
        <v>1650</v>
      </c>
      <c r="L120" s="16">
        <v>49070.41</v>
      </c>
      <c r="M120" s="16">
        <v>1179.7</v>
      </c>
      <c r="N120" s="16">
        <v>345</v>
      </c>
      <c r="O120" s="16">
        <v>12619.49</v>
      </c>
      <c r="P120" s="16">
        <v>0</v>
      </c>
      <c r="Q120" s="16">
        <v>590</v>
      </c>
      <c r="R120" s="16">
        <v>0</v>
      </c>
      <c r="S120" s="16">
        <v>707.75</v>
      </c>
      <c r="T120" s="16">
        <v>2723.97</v>
      </c>
      <c r="U120" s="16">
        <v>1929.59</v>
      </c>
      <c r="V120" s="16">
        <v>0</v>
      </c>
      <c r="W120" s="16">
        <v>0</v>
      </c>
      <c r="X120" s="16">
        <v>5581.87</v>
      </c>
      <c r="Y120" s="16">
        <v>847</v>
      </c>
      <c r="Z120" s="16">
        <v>0</v>
      </c>
      <c r="AA120" s="16">
        <v>0</v>
      </c>
      <c r="AB120" s="16">
        <v>12709.97</v>
      </c>
      <c r="AC120" s="16">
        <v>0</v>
      </c>
      <c r="AD120" s="16">
        <v>0</v>
      </c>
      <c r="AE120" s="16">
        <v>500</v>
      </c>
      <c r="AF120" s="16">
        <v>0</v>
      </c>
      <c r="AG120" s="16">
        <v>0</v>
      </c>
      <c r="AH120" s="16">
        <v>0</v>
      </c>
      <c r="AI120" s="16">
        <v>158147.12</v>
      </c>
    </row>
    <row r="121" spans="1:35" x14ac:dyDescent="0.3">
      <c r="A121" s="17">
        <v>67</v>
      </c>
      <c r="B121" s="16" t="s">
        <v>443</v>
      </c>
      <c r="C121" s="16" t="s">
        <v>444</v>
      </c>
      <c r="D121" s="16" t="s">
        <v>15</v>
      </c>
      <c r="E121" s="16">
        <v>68694.89</v>
      </c>
      <c r="F121" s="16">
        <v>8293.84</v>
      </c>
      <c r="G121" s="16">
        <v>15599.38</v>
      </c>
      <c r="H121" s="16">
        <v>0</v>
      </c>
      <c r="I121" s="16">
        <v>60899.05</v>
      </c>
      <c r="J121" s="16">
        <v>32830.25</v>
      </c>
      <c r="K121" s="16">
        <v>0</v>
      </c>
      <c r="L121" s="16">
        <v>300641.32</v>
      </c>
      <c r="M121" s="16">
        <v>10266</v>
      </c>
      <c r="N121" s="16">
        <v>0</v>
      </c>
      <c r="O121" s="16">
        <v>14097.02</v>
      </c>
      <c r="P121" s="16">
        <v>20</v>
      </c>
      <c r="Q121" s="16">
        <v>1830</v>
      </c>
      <c r="R121" s="16">
        <v>0</v>
      </c>
      <c r="S121" s="16">
        <v>0</v>
      </c>
      <c r="T121" s="16">
        <v>5689.01</v>
      </c>
      <c r="U121" s="16">
        <v>3124</v>
      </c>
      <c r="V121" s="16">
        <v>0</v>
      </c>
      <c r="W121" s="16">
        <v>0</v>
      </c>
      <c r="X121" s="16">
        <v>14075.83</v>
      </c>
      <c r="Y121" s="16">
        <v>3092</v>
      </c>
      <c r="Z121" s="16">
        <v>5952.24</v>
      </c>
      <c r="AA121" s="16">
        <v>0</v>
      </c>
      <c r="AB121" s="16">
        <v>15471.5</v>
      </c>
      <c r="AC121" s="16">
        <v>0</v>
      </c>
      <c r="AD121" s="16">
        <v>3439.57</v>
      </c>
      <c r="AE121" s="16">
        <v>0</v>
      </c>
      <c r="AF121" s="16">
        <v>0</v>
      </c>
      <c r="AG121" s="16">
        <v>0</v>
      </c>
      <c r="AH121" s="16">
        <v>0</v>
      </c>
      <c r="AI121" s="16">
        <v>564015.9</v>
      </c>
    </row>
    <row r="122" spans="1:35" x14ac:dyDescent="0.3">
      <c r="A122" s="17">
        <v>68</v>
      </c>
      <c r="B122" s="16" t="s">
        <v>447</v>
      </c>
      <c r="C122" s="16" t="s">
        <v>448</v>
      </c>
      <c r="D122" s="16" t="s">
        <v>15</v>
      </c>
      <c r="E122" s="16">
        <v>25811.68</v>
      </c>
      <c r="F122" s="16">
        <v>6105.59</v>
      </c>
      <c r="G122" s="16">
        <v>2913.86</v>
      </c>
      <c r="H122" s="16">
        <v>0</v>
      </c>
      <c r="I122" s="16">
        <v>5619.65</v>
      </c>
      <c r="J122" s="16">
        <v>0</v>
      </c>
      <c r="K122" s="16">
        <v>0</v>
      </c>
      <c r="L122" s="16">
        <v>42578.66</v>
      </c>
      <c r="M122" s="16">
        <v>1267.45</v>
      </c>
      <c r="N122" s="16">
        <v>0</v>
      </c>
      <c r="O122" s="16">
        <v>43273.49</v>
      </c>
      <c r="P122" s="16">
        <v>20</v>
      </c>
      <c r="Q122" s="16">
        <v>1365</v>
      </c>
      <c r="R122" s="16">
        <v>0</v>
      </c>
      <c r="S122" s="16">
        <v>121.65</v>
      </c>
      <c r="T122" s="16">
        <v>1163.96</v>
      </c>
      <c r="U122" s="16">
        <v>661.82</v>
      </c>
      <c r="V122" s="16">
        <v>0</v>
      </c>
      <c r="W122" s="16">
        <v>0</v>
      </c>
      <c r="X122" s="16">
        <v>4981.6499999999996</v>
      </c>
      <c r="Y122" s="16">
        <v>7217.48</v>
      </c>
      <c r="Z122" s="16">
        <v>0</v>
      </c>
      <c r="AA122" s="16">
        <v>0</v>
      </c>
      <c r="AB122" s="16">
        <v>506.72</v>
      </c>
      <c r="AC122" s="16">
        <v>0</v>
      </c>
      <c r="AD122" s="16">
        <v>0</v>
      </c>
      <c r="AE122" s="16">
        <v>200</v>
      </c>
      <c r="AF122" s="16">
        <v>835.8</v>
      </c>
      <c r="AG122" s="16">
        <v>0</v>
      </c>
      <c r="AH122" s="16">
        <v>0</v>
      </c>
      <c r="AI122" s="16">
        <v>144644.46</v>
      </c>
    </row>
    <row r="123" spans="1:35" x14ac:dyDescent="0.3">
      <c r="A123" s="17">
        <v>68</v>
      </c>
      <c r="B123" s="16" t="s">
        <v>447</v>
      </c>
      <c r="C123" s="16" t="s">
        <v>451</v>
      </c>
      <c r="D123" s="16" t="s">
        <v>452</v>
      </c>
      <c r="E123" s="16">
        <v>8481.9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2116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1471</v>
      </c>
      <c r="AD123" s="16">
        <v>0</v>
      </c>
      <c r="AE123" s="16">
        <v>0</v>
      </c>
      <c r="AF123" s="16">
        <v>0</v>
      </c>
      <c r="AG123" s="16">
        <v>0</v>
      </c>
      <c r="AH123" s="16">
        <v>0</v>
      </c>
      <c r="AI123" s="16">
        <v>12068.9</v>
      </c>
    </row>
    <row r="124" spans="1:35" x14ac:dyDescent="0.3">
      <c r="A124" s="17">
        <v>68</v>
      </c>
      <c r="B124" s="16" t="s">
        <v>447</v>
      </c>
      <c r="C124" s="16" t="s">
        <v>453</v>
      </c>
      <c r="D124" s="16" t="s">
        <v>454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0</v>
      </c>
    </row>
    <row r="125" spans="1:35" x14ac:dyDescent="0.3">
      <c r="A125" s="17">
        <v>69</v>
      </c>
      <c r="B125" s="16" t="s">
        <v>455</v>
      </c>
      <c r="C125" s="16" t="s">
        <v>456</v>
      </c>
      <c r="D125" s="16" t="s">
        <v>15</v>
      </c>
      <c r="E125" s="16">
        <v>54202.42</v>
      </c>
      <c r="F125" s="16">
        <v>2376.8200000000002</v>
      </c>
      <c r="G125" s="16">
        <v>11229.93</v>
      </c>
      <c r="H125" s="16">
        <v>0</v>
      </c>
      <c r="I125" s="16">
        <v>30160</v>
      </c>
      <c r="J125" s="16">
        <v>12760</v>
      </c>
      <c r="K125" s="16">
        <v>0</v>
      </c>
      <c r="L125" s="16">
        <v>0</v>
      </c>
      <c r="M125" s="16">
        <v>0</v>
      </c>
      <c r="N125" s="16">
        <v>0</v>
      </c>
      <c r="O125" s="16">
        <v>7391.84</v>
      </c>
      <c r="P125" s="16">
        <v>0</v>
      </c>
      <c r="Q125" s="16">
        <v>2100</v>
      </c>
      <c r="R125" s="16">
        <v>0</v>
      </c>
      <c r="S125" s="16">
        <v>2712.14</v>
      </c>
      <c r="T125" s="16">
        <v>6551.47</v>
      </c>
      <c r="U125" s="16">
        <v>1527.66</v>
      </c>
      <c r="V125" s="16">
        <v>0</v>
      </c>
      <c r="W125" s="16">
        <v>0</v>
      </c>
      <c r="X125" s="16">
        <v>11999.19</v>
      </c>
      <c r="Y125" s="16">
        <v>2782</v>
      </c>
      <c r="Z125" s="16">
        <v>25</v>
      </c>
      <c r="AA125" s="16">
        <v>0</v>
      </c>
      <c r="AB125" s="16">
        <v>10850</v>
      </c>
      <c r="AC125" s="16">
        <v>0</v>
      </c>
      <c r="AD125" s="16">
        <v>2680</v>
      </c>
      <c r="AE125" s="16">
        <v>0</v>
      </c>
      <c r="AF125" s="16">
        <v>321.89999999999998</v>
      </c>
      <c r="AG125" s="16">
        <v>0</v>
      </c>
      <c r="AH125" s="16">
        <v>3075</v>
      </c>
      <c r="AI125" s="16">
        <v>162745.37</v>
      </c>
    </row>
    <row r="126" spans="1:35" x14ac:dyDescent="0.3">
      <c r="A126" s="17">
        <v>69</v>
      </c>
      <c r="B126" s="16" t="s">
        <v>455</v>
      </c>
      <c r="C126" s="16" t="s">
        <v>459</v>
      </c>
      <c r="D126" s="16" t="s">
        <v>460</v>
      </c>
      <c r="E126" s="16">
        <v>994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126</v>
      </c>
      <c r="U126" s="16">
        <v>0</v>
      </c>
      <c r="V126" s="16">
        <v>0</v>
      </c>
      <c r="W126" s="16">
        <v>0</v>
      </c>
      <c r="X126" s="16">
        <v>0</v>
      </c>
      <c r="Y126" s="16">
        <v>0</v>
      </c>
      <c r="Z126" s="16">
        <v>0</v>
      </c>
      <c r="AA126" s="16">
        <v>0</v>
      </c>
      <c r="AB126" s="16">
        <v>0</v>
      </c>
      <c r="AC126" s="16">
        <v>0</v>
      </c>
      <c r="AD126" s="16">
        <v>0</v>
      </c>
      <c r="AE126" s="16">
        <v>0</v>
      </c>
      <c r="AF126" s="16">
        <v>0</v>
      </c>
      <c r="AG126" s="16">
        <v>0</v>
      </c>
      <c r="AH126" s="16">
        <v>0</v>
      </c>
      <c r="AI126" s="16">
        <v>1120</v>
      </c>
    </row>
    <row r="127" spans="1:35" x14ac:dyDescent="0.3">
      <c r="A127" s="17">
        <v>70</v>
      </c>
      <c r="B127" s="16" t="s">
        <v>461</v>
      </c>
      <c r="C127" s="16" t="s">
        <v>462</v>
      </c>
      <c r="D127" s="16" t="s">
        <v>15</v>
      </c>
      <c r="E127" s="16">
        <v>42542.8</v>
      </c>
      <c r="F127" s="16">
        <v>9521.59</v>
      </c>
      <c r="G127" s="16">
        <v>9429.7000000000007</v>
      </c>
      <c r="H127" s="16">
        <v>0</v>
      </c>
      <c r="I127" s="16">
        <v>37720</v>
      </c>
      <c r="J127" s="16">
        <v>6490</v>
      </c>
      <c r="K127" s="16">
        <v>0</v>
      </c>
      <c r="L127" s="16">
        <v>9604</v>
      </c>
      <c r="M127" s="16">
        <v>56.4</v>
      </c>
      <c r="N127" s="16">
        <v>0</v>
      </c>
      <c r="O127" s="16">
        <v>16877.060000000001</v>
      </c>
      <c r="P127" s="16">
        <v>0</v>
      </c>
      <c r="Q127" s="16">
        <v>1124</v>
      </c>
      <c r="R127" s="16">
        <v>0</v>
      </c>
      <c r="S127" s="16">
        <v>124.7</v>
      </c>
      <c r="T127" s="16">
        <v>4058.57</v>
      </c>
      <c r="U127" s="16">
        <v>2476</v>
      </c>
      <c r="V127" s="16">
        <v>0</v>
      </c>
      <c r="W127" s="16">
        <v>0</v>
      </c>
      <c r="X127" s="16">
        <v>8965.51</v>
      </c>
      <c r="Y127" s="16">
        <v>2648.9</v>
      </c>
      <c r="Z127" s="16">
        <v>0</v>
      </c>
      <c r="AA127" s="16">
        <v>0</v>
      </c>
      <c r="AB127" s="16">
        <v>0</v>
      </c>
      <c r="AC127" s="16">
        <v>100</v>
      </c>
      <c r="AD127" s="16">
        <v>0</v>
      </c>
      <c r="AE127" s="16">
        <v>0</v>
      </c>
      <c r="AF127" s="16">
        <v>55</v>
      </c>
      <c r="AG127" s="16">
        <v>0</v>
      </c>
      <c r="AH127" s="16">
        <v>0</v>
      </c>
      <c r="AI127" s="16">
        <v>151794.23000000001</v>
      </c>
    </row>
    <row r="128" spans="1:35" x14ac:dyDescent="0.3">
      <c r="A128" s="17">
        <v>71</v>
      </c>
      <c r="B128" s="16" t="s">
        <v>465</v>
      </c>
      <c r="C128" s="16" t="s">
        <v>466</v>
      </c>
      <c r="D128" s="16" t="s">
        <v>15</v>
      </c>
      <c r="E128" s="16">
        <v>390741.29</v>
      </c>
      <c r="F128" s="16">
        <v>15806.62</v>
      </c>
      <c r="G128" s="16">
        <v>69765.37</v>
      </c>
      <c r="H128" s="16">
        <v>0</v>
      </c>
      <c r="I128" s="16">
        <v>46914.54</v>
      </c>
      <c r="J128" s="16">
        <v>73905.5</v>
      </c>
      <c r="K128" s="16">
        <v>9685</v>
      </c>
      <c r="L128" s="16">
        <v>0</v>
      </c>
      <c r="M128" s="16">
        <v>0</v>
      </c>
      <c r="N128" s="16">
        <v>0</v>
      </c>
      <c r="O128" s="16">
        <v>33221.910000000003</v>
      </c>
      <c r="P128" s="16">
        <v>170.26</v>
      </c>
      <c r="Q128" s="16">
        <v>13187.63</v>
      </c>
      <c r="R128" s="16">
        <v>0</v>
      </c>
      <c r="S128" s="16">
        <v>0</v>
      </c>
      <c r="T128" s="16">
        <v>45989.39</v>
      </c>
      <c r="U128" s="16">
        <v>13938.94</v>
      </c>
      <c r="V128" s="16">
        <v>72565.88</v>
      </c>
      <c r="W128" s="16">
        <v>0</v>
      </c>
      <c r="X128" s="16">
        <v>92422.94</v>
      </c>
      <c r="Y128" s="16">
        <v>44009.4</v>
      </c>
      <c r="Z128" s="16">
        <v>19892.28</v>
      </c>
      <c r="AA128" s="16">
        <v>0</v>
      </c>
      <c r="AB128" s="16">
        <v>85225.73</v>
      </c>
      <c r="AC128" s="16">
        <v>485</v>
      </c>
      <c r="AD128" s="16">
        <v>16005.08</v>
      </c>
      <c r="AE128" s="16">
        <v>0</v>
      </c>
      <c r="AF128" s="16">
        <v>8873.1</v>
      </c>
      <c r="AG128" s="16">
        <v>1471.18</v>
      </c>
      <c r="AH128" s="16">
        <v>0</v>
      </c>
      <c r="AI128" s="16">
        <v>1054277.04</v>
      </c>
    </row>
    <row r="129" spans="1:35" x14ac:dyDescent="0.3">
      <c r="A129" s="17">
        <v>71</v>
      </c>
      <c r="B129" s="16" t="s">
        <v>465</v>
      </c>
      <c r="C129" s="16" t="s">
        <v>467</v>
      </c>
      <c r="D129" s="16" t="s">
        <v>468</v>
      </c>
      <c r="E129" s="16">
        <v>17069.400000000001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2720</v>
      </c>
      <c r="Y129" s="16">
        <v>1934</v>
      </c>
      <c r="Z129" s="16">
        <v>0</v>
      </c>
      <c r="AA129" s="16">
        <v>0</v>
      </c>
      <c r="AB129" s="16">
        <v>0</v>
      </c>
      <c r="AC129" s="16">
        <v>0</v>
      </c>
      <c r="AD129" s="16">
        <v>1600</v>
      </c>
      <c r="AE129" s="16">
        <v>0</v>
      </c>
      <c r="AF129" s="16">
        <v>0</v>
      </c>
      <c r="AG129" s="16">
        <v>0</v>
      </c>
      <c r="AH129" s="16">
        <v>0</v>
      </c>
      <c r="AI129" s="16">
        <v>23323.4</v>
      </c>
    </row>
    <row r="130" spans="1:35" x14ac:dyDescent="0.3">
      <c r="A130" s="17">
        <v>71</v>
      </c>
      <c r="B130" s="16" t="s">
        <v>465</v>
      </c>
      <c r="C130" s="16" t="s">
        <v>474</v>
      </c>
      <c r="D130" s="16" t="s">
        <v>475</v>
      </c>
      <c r="E130" s="16">
        <v>29806.83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7093.15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  <c r="AG130" s="16">
        <v>0</v>
      </c>
      <c r="AH130" s="16">
        <v>0</v>
      </c>
      <c r="AI130" s="16">
        <v>36899.980000000003</v>
      </c>
    </row>
    <row r="131" spans="1:35" x14ac:dyDescent="0.3">
      <c r="A131" s="17">
        <v>72</v>
      </c>
      <c r="B131" s="16" t="s">
        <v>476</v>
      </c>
      <c r="C131" s="16" t="s">
        <v>477</v>
      </c>
      <c r="D131" s="16" t="s">
        <v>15</v>
      </c>
      <c r="E131" s="16">
        <v>51359.23</v>
      </c>
      <c r="F131" s="16">
        <v>9480.7099999999991</v>
      </c>
      <c r="G131" s="16">
        <v>6015.5</v>
      </c>
      <c r="H131" s="16">
        <v>0</v>
      </c>
      <c r="I131" s="16">
        <v>39750.870000000003</v>
      </c>
      <c r="J131" s="16">
        <v>11440</v>
      </c>
      <c r="K131" s="16">
        <v>0</v>
      </c>
      <c r="L131" s="16">
        <v>6976.41</v>
      </c>
      <c r="M131" s="16">
        <v>0</v>
      </c>
      <c r="N131" s="16">
        <v>0</v>
      </c>
      <c r="O131" s="16">
        <v>12359.5</v>
      </c>
      <c r="P131" s="16">
        <v>47.87</v>
      </c>
      <c r="Q131" s="16">
        <v>2620</v>
      </c>
      <c r="R131" s="16">
        <v>0</v>
      </c>
      <c r="S131" s="16">
        <v>0</v>
      </c>
      <c r="T131" s="16">
        <v>4693.66</v>
      </c>
      <c r="U131" s="16">
        <v>2305.79</v>
      </c>
      <c r="V131" s="16">
        <v>59729.03</v>
      </c>
      <c r="W131" s="16">
        <v>0</v>
      </c>
      <c r="X131" s="16">
        <v>10675.23</v>
      </c>
      <c r="Y131" s="16">
        <v>1229.5</v>
      </c>
      <c r="Z131" s="16">
        <v>0</v>
      </c>
      <c r="AA131" s="16">
        <v>0</v>
      </c>
      <c r="AB131" s="16">
        <v>8577.83</v>
      </c>
      <c r="AC131" s="16">
        <v>0</v>
      </c>
      <c r="AD131" s="16">
        <v>0</v>
      </c>
      <c r="AE131" s="16">
        <v>0</v>
      </c>
      <c r="AF131" s="16">
        <v>0</v>
      </c>
      <c r="AG131" s="16">
        <v>0</v>
      </c>
      <c r="AH131" s="16">
        <v>0</v>
      </c>
      <c r="AI131" s="16">
        <v>227261.13</v>
      </c>
    </row>
    <row r="132" spans="1:35" x14ac:dyDescent="0.3">
      <c r="A132" s="17">
        <v>73</v>
      </c>
      <c r="B132" s="16" t="s">
        <v>481</v>
      </c>
      <c r="C132" s="16" t="s">
        <v>482</v>
      </c>
      <c r="D132" s="16" t="s">
        <v>15</v>
      </c>
      <c r="E132" s="16">
        <v>89134.34</v>
      </c>
      <c r="F132" s="16">
        <v>32790.06</v>
      </c>
      <c r="G132" s="16">
        <v>25345.69</v>
      </c>
      <c r="H132" s="16">
        <v>0</v>
      </c>
      <c r="I132" s="16">
        <v>20071</v>
      </c>
      <c r="J132" s="16">
        <v>10890</v>
      </c>
      <c r="K132" s="16">
        <v>0</v>
      </c>
      <c r="L132" s="16">
        <v>139062.51</v>
      </c>
      <c r="M132" s="16">
        <v>5754.5</v>
      </c>
      <c r="N132" s="16">
        <v>2361</v>
      </c>
      <c r="O132" s="16">
        <v>51008.04</v>
      </c>
      <c r="P132" s="16">
        <v>47.87</v>
      </c>
      <c r="Q132" s="16">
        <v>2610</v>
      </c>
      <c r="R132" s="16">
        <v>0</v>
      </c>
      <c r="S132" s="16">
        <v>0</v>
      </c>
      <c r="T132" s="16">
        <v>9465.3700000000008</v>
      </c>
      <c r="U132" s="16">
        <v>6053.28</v>
      </c>
      <c r="V132" s="16">
        <v>66874.91</v>
      </c>
      <c r="W132" s="16">
        <v>0</v>
      </c>
      <c r="X132" s="16">
        <v>18580.84</v>
      </c>
      <c r="Y132" s="16">
        <v>5530.4</v>
      </c>
      <c r="Z132" s="16">
        <v>5941.46</v>
      </c>
      <c r="AA132" s="16">
        <v>0</v>
      </c>
      <c r="AB132" s="16">
        <v>31869.38</v>
      </c>
      <c r="AC132" s="16">
        <v>0</v>
      </c>
      <c r="AD132" s="16">
        <v>4000</v>
      </c>
      <c r="AE132" s="16">
        <v>0</v>
      </c>
      <c r="AF132" s="16">
        <v>0</v>
      </c>
      <c r="AG132" s="16">
        <v>0</v>
      </c>
      <c r="AH132" s="16">
        <v>0</v>
      </c>
      <c r="AI132" s="16">
        <v>527390.65</v>
      </c>
    </row>
    <row r="133" spans="1:35" x14ac:dyDescent="0.3">
      <c r="A133" s="17">
        <v>74</v>
      </c>
      <c r="B133" s="16" t="s">
        <v>486</v>
      </c>
      <c r="C133" s="16" t="s">
        <v>487</v>
      </c>
      <c r="D133" s="16" t="s">
        <v>15</v>
      </c>
      <c r="E133" s="16">
        <v>60303.48</v>
      </c>
      <c r="F133" s="16">
        <v>5552.92</v>
      </c>
      <c r="G133" s="16">
        <v>11917.08</v>
      </c>
      <c r="H133" s="16">
        <v>0</v>
      </c>
      <c r="I133" s="16">
        <v>15355</v>
      </c>
      <c r="J133" s="16">
        <v>71760</v>
      </c>
      <c r="K133" s="16">
        <v>7530</v>
      </c>
      <c r="L133" s="16">
        <v>44465.2</v>
      </c>
      <c r="M133" s="16">
        <v>92.15</v>
      </c>
      <c r="N133" s="16">
        <v>1575</v>
      </c>
      <c r="O133" s="16">
        <v>1825</v>
      </c>
      <c r="P133" s="16">
        <v>0</v>
      </c>
      <c r="Q133" s="16">
        <v>1463.37</v>
      </c>
      <c r="R133" s="16">
        <v>0</v>
      </c>
      <c r="S133" s="16">
        <v>25974.63</v>
      </c>
      <c r="T133" s="16">
        <v>7291.72</v>
      </c>
      <c r="U133" s="16">
        <v>3570</v>
      </c>
      <c r="V133" s="16">
        <v>0</v>
      </c>
      <c r="W133" s="16">
        <v>800</v>
      </c>
      <c r="X133" s="16">
        <v>14404.28</v>
      </c>
      <c r="Y133" s="16">
        <v>3332</v>
      </c>
      <c r="Z133" s="16">
        <v>0</v>
      </c>
      <c r="AA133" s="16">
        <v>0</v>
      </c>
      <c r="AB133" s="16">
        <v>0</v>
      </c>
      <c r="AC133" s="16">
        <v>0</v>
      </c>
      <c r="AD133" s="16">
        <v>100</v>
      </c>
      <c r="AE133" s="16">
        <v>0</v>
      </c>
      <c r="AF133" s="16">
        <v>0</v>
      </c>
      <c r="AG133" s="16">
        <v>0</v>
      </c>
      <c r="AH133" s="16">
        <v>0</v>
      </c>
      <c r="AI133" s="16">
        <v>277311.83</v>
      </c>
    </row>
    <row r="134" spans="1:35" x14ac:dyDescent="0.3">
      <c r="A134" s="17">
        <v>75</v>
      </c>
      <c r="B134" s="16" t="s">
        <v>488</v>
      </c>
      <c r="C134" s="16" t="s">
        <v>489</v>
      </c>
      <c r="D134" s="16" t="s">
        <v>15</v>
      </c>
      <c r="E134" s="16">
        <v>25491.17</v>
      </c>
      <c r="F134" s="16">
        <v>5187.58</v>
      </c>
      <c r="G134" s="16">
        <v>450</v>
      </c>
      <c r="H134" s="16">
        <v>0</v>
      </c>
      <c r="I134" s="16">
        <v>7885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8796.0400000000009</v>
      </c>
      <c r="P134" s="16">
        <v>10</v>
      </c>
      <c r="Q134" s="16">
        <v>1063.82</v>
      </c>
      <c r="R134" s="16">
        <v>0</v>
      </c>
      <c r="S134" s="16">
        <v>27345.94</v>
      </c>
      <c r="T134" s="16">
        <v>2164.3000000000002</v>
      </c>
      <c r="U134" s="16">
        <v>259.82</v>
      </c>
      <c r="V134" s="16">
        <v>0</v>
      </c>
      <c r="W134" s="16">
        <v>0</v>
      </c>
      <c r="X134" s="16">
        <v>5426.03</v>
      </c>
      <c r="Y134" s="16">
        <v>3849.32</v>
      </c>
      <c r="Z134" s="16">
        <v>0</v>
      </c>
      <c r="AA134" s="16">
        <v>0</v>
      </c>
      <c r="AB134" s="16">
        <v>1560</v>
      </c>
      <c r="AC134" s="16">
        <v>0</v>
      </c>
      <c r="AD134" s="16">
        <v>0</v>
      </c>
      <c r="AE134" s="16">
        <v>0</v>
      </c>
      <c r="AF134" s="16">
        <v>73.7</v>
      </c>
      <c r="AG134" s="16">
        <v>0</v>
      </c>
      <c r="AH134" s="16">
        <v>0</v>
      </c>
      <c r="AI134" s="16">
        <v>89562.72</v>
      </c>
    </row>
    <row r="135" spans="1:35" x14ac:dyDescent="0.3">
      <c r="A135" s="17">
        <v>75</v>
      </c>
      <c r="B135" s="16" t="s">
        <v>488</v>
      </c>
      <c r="C135" s="16" t="s">
        <v>490</v>
      </c>
      <c r="D135" s="16" t="s">
        <v>491</v>
      </c>
      <c r="E135" s="16">
        <v>10270.52</v>
      </c>
      <c r="F135" s="16">
        <v>2014.4</v>
      </c>
      <c r="G135" s="16">
        <v>5871.93</v>
      </c>
      <c r="H135" s="16">
        <v>0</v>
      </c>
      <c r="I135" s="16">
        <v>12137.5</v>
      </c>
      <c r="J135" s="16">
        <v>10120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1520.99</v>
      </c>
      <c r="U135" s="16">
        <v>0</v>
      </c>
      <c r="V135" s="16">
        <v>0</v>
      </c>
      <c r="W135" s="16">
        <v>0</v>
      </c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v>0</v>
      </c>
      <c r="AD135" s="16">
        <v>0</v>
      </c>
      <c r="AE135" s="16">
        <v>0</v>
      </c>
      <c r="AF135" s="16">
        <v>0</v>
      </c>
      <c r="AG135" s="16">
        <v>0</v>
      </c>
      <c r="AH135" s="16">
        <v>0</v>
      </c>
      <c r="AI135" s="16">
        <v>41935.339999999997</v>
      </c>
    </row>
    <row r="136" spans="1:35" x14ac:dyDescent="0.3">
      <c r="A136" s="17">
        <v>76</v>
      </c>
      <c r="B136" s="16" t="s">
        <v>492</v>
      </c>
      <c r="C136" s="16" t="s">
        <v>493</v>
      </c>
      <c r="D136" s="16" t="s">
        <v>15</v>
      </c>
      <c r="E136" s="16">
        <v>74390.11</v>
      </c>
      <c r="F136" s="16">
        <v>7851.42</v>
      </c>
      <c r="G136" s="16">
        <v>21043.15</v>
      </c>
      <c r="H136" s="16">
        <v>0</v>
      </c>
      <c r="I136" s="16">
        <v>77380</v>
      </c>
      <c r="J136" s="16">
        <v>45631.5</v>
      </c>
      <c r="K136" s="16">
        <v>0</v>
      </c>
      <c r="L136" s="16">
        <v>99624.3</v>
      </c>
      <c r="M136" s="16">
        <v>399</v>
      </c>
      <c r="N136" s="16">
        <v>940</v>
      </c>
      <c r="O136" s="16">
        <v>26330.5</v>
      </c>
      <c r="P136" s="16">
        <v>0</v>
      </c>
      <c r="Q136" s="16">
        <v>1208.57</v>
      </c>
      <c r="R136" s="16">
        <v>0</v>
      </c>
      <c r="S136" s="16">
        <v>12748.59</v>
      </c>
      <c r="T136" s="16">
        <v>7975.16</v>
      </c>
      <c r="U136" s="16">
        <v>1109.4100000000001</v>
      </c>
      <c r="V136" s="16">
        <v>0</v>
      </c>
      <c r="W136" s="16">
        <v>0</v>
      </c>
      <c r="X136" s="16">
        <v>16145.05</v>
      </c>
      <c r="Y136" s="16">
        <v>6727</v>
      </c>
      <c r="Z136" s="16">
        <v>7460.16</v>
      </c>
      <c r="AA136" s="16">
        <v>0</v>
      </c>
      <c r="AB136" s="16">
        <v>13585</v>
      </c>
      <c r="AC136" s="16">
        <v>0</v>
      </c>
      <c r="AD136" s="16">
        <v>1201.67</v>
      </c>
      <c r="AE136" s="16">
        <v>0</v>
      </c>
      <c r="AF136" s="16">
        <v>0</v>
      </c>
      <c r="AG136" s="16">
        <v>0</v>
      </c>
      <c r="AH136" s="16">
        <v>0</v>
      </c>
      <c r="AI136" s="16">
        <v>421750.59</v>
      </c>
    </row>
    <row r="137" spans="1:35" x14ac:dyDescent="0.3">
      <c r="A137" s="17">
        <v>76</v>
      </c>
      <c r="B137" s="16" t="s">
        <v>492</v>
      </c>
      <c r="C137" s="16" t="s">
        <v>494</v>
      </c>
      <c r="D137" s="16" t="s">
        <v>17</v>
      </c>
      <c r="E137" s="16">
        <v>59379.14</v>
      </c>
      <c r="F137" s="16">
        <v>3721.04</v>
      </c>
      <c r="G137" s="16">
        <v>15569.08</v>
      </c>
      <c r="H137" s="16">
        <v>0</v>
      </c>
      <c r="I137" s="16">
        <v>0</v>
      </c>
      <c r="J137" s="16">
        <v>0</v>
      </c>
      <c r="K137" s="16">
        <v>0</v>
      </c>
      <c r="L137" s="16">
        <v>47056.56</v>
      </c>
      <c r="M137" s="16">
        <v>0</v>
      </c>
      <c r="N137" s="16">
        <v>560</v>
      </c>
      <c r="O137" s="16">
        <v>13198.68</v>
      </c>
      <c r="P137" s="16">
        <v>0</v>
      </c>
      <c r="Q137" s="16">
        <v>1208.57</v>
      </c>
      <c r="R137" s="16">
        <v>0</v>
      </c>
      <c r="S137" s="16">
        <v>0</v>
      </c>
      <c r="T137" s="16">
        <v>7067.07</v>
      </c>
      <c r="U137" s="16">
        <v>8391.82</v>
      </c>
      <c r="V137" s="16">
        <v>0</v>
      </c>
      <c r="W137" s="16">
        <v>0</v>
      </c>
      <c r="X137" s="16">
        <v>13837.07</v>
      </c>
      <c r="Y137" s="16">
        <v>2694</v>
      </c>
      <c r="Z137" s="16">
        <v>7460.16</v>
      </c>
      <c r="AA137" s="16">
        <v>0</v>
      </c>
      <c r="AB137" s="16">
        <v>6945</v>
      </c>
      <c r="AC137" s="16">
        <v>0</v>
      </c>
      <c r="AD137" s="16">
        <v>440</v>
      </c>
      <c r="AE137" s="16">
        <v>0</v>
      </c>
      <c r="AF137" s="16">
        <v>0</v>
      </c>
      <c r="AG137" s="16">
        <v>0</v>
      </c>
      <c r="AH137" s="16">
        <v>0</v>
      </c>
      <c r="AI137" s="16">
        <v>187528.19</v>
      </c>
    </row>
    <row r="138" spans="1:35" x14ac:dyDescent="0.3">
      <c r="A138" s="17">
        <v>76</v>
      </c>
      <c r="B138" s="16" t="s">
        <v>492</v>
      </c>
      <c r="C138" s="16" t="s">
        <v>497</v>
      </c>
      <c r="D138" s="16" t="s">
        <v>498</v>
      </c>
      <c r="E138" s="16">
        <v>1652.5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230</v>
      </c>
      <c r="U138" s="16">
        <v>472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6">
        <v>0</v>
      </c>
      <c r="AE138" s="16">
        <v>0</v>
      </c>
      <c r="AF138" s="16">
        <v>0</v>
      </c>
      <c r="AG138" s="16">
        <v>0</v>
      </c>
      <c r="AH138" s="16">
        <v>0</v>
      </c>
      <c r="AI138" s="16">
        <v>2354.5</v>
      </c>
    </row>
    <row r="139" spans="1:35" x14ac:dyDescent="0.3">
      <c r="A139" s="17">
        <v>77</v>
      </c>
      <c r="B139" s="16" t="s">
        <v>499</v>
      </c>
      <c r="C139" s="16" t="s">
        <v>500</v>
      </c>
      <c r="D139" s="16" t="s">
        <v>15</v>
      </c>
      <c r="E139" s="16">
        <v>9995.1</v>
      </c>
      <c r="F139" s="16">
        <v>1414.09</v>
      </c>
      <c r="G139" s="16">
        <v>296.5</v>
      </c>
      <c r="H139" s="16">
        <v>0</v>
      </c>
      <c r="I139" s="16">
        <v>2980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715.39</v>
      </c>
      <c r="U139" s="16">
        <v>198.4</v>
      </c>
      <c r="V139" s="16">
        <v>0</v>
      </c>
      <c r="W139" s="16">
        <v>0</v>
      </c>
      <c r="X139" s="16">
        <v>1751.62</v>
      </c>
      <c r="Y139" s="16">
        <v>135</v>
      </c>
      <c r="Z139" s="16">
        <v>0</v>
      </c>
      <c r="AA139" s="16">
        <v>0</v>
      </c>
      <c r="AB139" s="16">
        <v>1530</v>
      </c>
      <c r="AC139" s="16">
        <v>0</v>
      </c>
      <c r="AD139" s="16">
        <v>900</v>
      </c>
      <c r="AE139" s="16">
        <v>0</v>
      </c>
      <c r="AF139" s="16">
        <v>0</v>
      </c>
      <c r="AG139" s="16">
        <v>0</v>
      </c>
      <c r="AH139" s="16">
        <v>0</v>
      </c>
      <c r="AI139" s="16">
        <v>19916.099999999999</v>
      </c>
    </row>
    <row r="140" spans="1:35" x14ac:dyDescent="0.3">
      <c r="A140" s="17">
        <v>77</v>
      </c>
      <c r="B140" s="16" t="s">
        <v>499</v>
      </c>
      <c r="C140" s="16" t="s">
        <v>501</v>
      </c>
      <c r="D140" s="16" t="s">
        <v>17</v>
      </c>
      <c r="E140" s="16">
        <v>30280.07</v>
      </c>
      <c r="F140" s="16">
        <v>3109.49</v>
      </c>
      <c r="G140" s="16">
        <v>8733.4</v>
      </c>
      <c r="H140" s="16">
        <v>0</v>
      </c>
      <c r="I140" s="16">
        <v>14220.32</v>
      </c>
      <c r="J140" s="16">
        <v>17600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2027.25</v>
      </c>
      <c r="R140" s="16">
        <v>0</v>
      </c>
      <c r="S140" s="16">
        <v>0</v>
      </c>
      <c r="T140" s="16">
        <v>2968</v>
      </c>
      <c r="U140" s="16">
        <v>1445</v>
      </c>
      <c r="V140" s="16">
        <v>0</v>
      </c>
      <c r="W140" s="16">
        <v>0</v>
      </c>
      <c r="X140" s="16">
        <v>7815.92</v>
      </c>
      <c r="Y140" s="16">
        <v>13.7</v>
      </c>
      <c r="Z140" s="16">
        <v>0</v>
      </c>
      <c r="AA140" s="16">
        <v>0</v>
      </c>
      <c r="AB140" s="16">
        <v>5200</v>
      </c>
      <c r="AC140" s="16">
        <v>1000</v>
      </c>
      <c r="AD140" s="16">
        <v>680</v>
      </c>
      <c r="AE140" s="16">
        <v>0</v>
      </c>
      <c r="AF140" s="16">
        <v>0</v>
      </c>
      <c r="AG140" s="16">
        <v>0</v>
      </c>
      <c r="AH140" s="16">
        <v>0</v>
      </c>
      <c r="AI140" s="16">
        <v>95093.15</v>
      </c>
    </row>
    <row r="141" spans="1:35" x14ac:dyDescent="0.3">
      <c r="A141" s="17">
        <v>78</v>
      </c>
      <c r="B141" s="16" t="s">
        <v>503</v>
      </c>
      <c r="C141" s="16" t="s">
        <v>504</v>
      </c>
      <c r="D141" s="16" t="s">
        <v>15</v>
      </c>
      <c r="E141" s="16">
        <v>17870.689999999999</v>
      </c>
      <c r="F141" s="16">
        <v>525</v>
      </c>
      <c r="G141" s="16">
        <v>8669.49</v>
      </c>
      <c r="H141" s="16">
        <v>0</v>
      </c>
      <c r="I141" s="16">
        <v>15475</v>
      </c>
      <c r="J141" s="16">
        <v>1870</v>
      </c>
      <c r="K141" s="16">
        <v>0</v>
      </c>
      <c r="L141" s="16">
        <v>25241.5</v>
      </c>
      <c r="M141" s="16">
        <v>1650</v>
      </c>
      <c r="N141" s="16">
        <v>0</v>
      </c>
      <c r="O141" s="16">
        <v>20242.490000000002</v>
      </c>
      <c r="P141" s="16">
        <v>0</v>
      </c>
      <c r="Q141" s="16">
        <v>380</v>
      </c>
      <c r="R141" s="16">
        <v>0</v>
      </c>
      <c r="S141" s="16">
        <v>587.83000000000004</v>
      </c>
      <c r="T141" s="16">
        <v>1585.52</v>
      </c>
      <c r="U141" s="16">
        <v>1211</v>
      </c>
      <c r="V141" s="16">
        <v>800</v>
      </c>
      <c r="W141" s="16">
        <v>0</v>
      </c>
      <c r="X141" s="16">
        <v>3295.03</v>
      </c>
      <c r="Y141" s="16">
        <v>787.5</v>
      </c>
      <c r="Z141" s="16">
        <v>0</v>
      </c>
      <c r="AA141" s="16">
        <v>0</v>
      </c>
      <c r="AB141" s="16">
        <v>3450</v>
      </c>
      <c r="AC141" s="16">
        <v>0</v>
      </c>
      <c r="AD141" s="16">
        <v>0</v>
      </c>
      <c r="AE141" s="16">
        <v>125</v>
      </c>
      <c r="AF141" s="16">
        <v>0</v>
      </c>
      <c r="AG141" s="16">
        <v>0</v>
      </c>
      <c r="AH141" s="16">
        <v>2509.5</v>
      </c>
      <c r="AI141" s="16">
        <v>106275.55</v>
      </c>
    </row>
    <row r="142" spans="1:35" x14ac:dyDescent="0.3">
      <c r="A142" s="17">
        <v>79</v>
      </c>
      <c r="B142" s="16" t="s">
        <v>505</v>
      </c>
      <c r="C142" s="16" t="s">
        <v>506</v>
      </c>
      <c r="D142" s="16" t="s">
        <v>15</v>
      </c>
      <c r="E142" s="16">
        <v>357244.34</v>
      </c>
      <c r="F142" s="16">
        <v>44809.17</v>
      </c>
      <c r="G142" s="16">
        <v>126804.26</v>
      </c>
      <c r="H142" s="16">
        <v>0</v>
      </c>
      <c r="I142" s="16">
        <v>247244.83</v>
      </c>
      <c r="J142" s="16">
        <v>40121</v>
      </c>
      <c r="K142" s="16">
        <v>0</v>
      </c>
      <c r="L142" s="16">
        <v>197938.5</v>
      </c>
      <c r="M142" s="16">
        <v>0</v>
      </c>
      <c r="N142" s="16">
        <v>0</v>
      </c>
      <c r="O142" s="16">
        <v>74822.83</v>
      </c>
      <c r="P142" s="16">
        <v>0</v>
      </c>
      <c r="Q142" s="16">
        <v>12652.53</v>
      </c>
      <c r="R142" s="16">
        <v>0</v>
      </c>
      <c r="S142" s="16">
        <v>251757.84</v>
      </c>
      <c r="T142" s="16">
        <v>36162.94</v>
      </c>
      <c r="U142" s="16">
        <v>21070.36</v>
      </c>
      <c r="V142" s="16">
        <v>842.5</v>
      </c>
      <c r="W142" s="16">
        <v>0</v>
      </c>
      <c r="X142" s="16">
        <v>76896.06</v>
      </c>
      <c r="Y142" s="16">
        <v>27570.36</v>
      </c>
      <c r="Z142" s="16">
        <v>26891.33</v>
      </c>
      <c r="AA142" s="16">
        <v>20000</v>
      </c>
      <c r="AB142" s="16">
        <v>111138.8</v>
      </c>
      <c r="AC142" s="16">
        <v>3537.24</v>
      </c>
      <c r="AD142" s="16">
        <v>12120</v>
      </c>
      <c r="AE142" s="16">
        <v>0</v>
      </c>
      <c r="AF142" s="16">
        <v>3373</v>
      </c>
      <c r="AG142" s="16">
        <v>0</v>
      </c>
      <c r="AH142" s="16">
        <v>0</v>
      </c>
      <c r="AI142" s="16">
        <v>1692997.89</v>
      </c>
    </row>
    <row r="143" spans="1:35" x14ac:dyDescent="0.3">
      <c r="A143" s="17">
        <v>79</v>
      </c>
      <c r="B143" s="16" t="s">
        <v>505</v>
      </c>
      <c r="C143" s="16" t="s">
        <v>509</v>
      </c>
      <c r="D143" s="16" t="s">
        <v>134</v>
      </c>
      <c r="E143" s="16">
        <v>787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8826</v>
      </c>
      <c r="N143" s="16">
        <v>0</v>
      </c>
      <c r="O143" s="16">
        <v>300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0</v>
      </c>
      <c r="X143" s="16">
        <v>12.5</v>
      </c>
      <c r="Y143" s="16">
        <v>0</v>
      </c>
      <c r="Z143" s="16">
        <v>0</v>
      </c>
      <c r="AA143" s="16">
        <v>0</v>
      </c>
      <c r="AB143" s="16">
        <v>0</v>
      </c>
      <c r="AC143" s="16">
        <v>0</v>
      </c>
      <c r="AD143" s="16">
        <v>0</v>
      </c>
      <c r="AE143" s="16">
        <v>0</v>
      </c>
      <c r="AF143" s="16">
        <v>0</v>
      </c>
      <c r="AG143" s="16">
        <v>0</v>
      </c>
      <c r="AH143" s="16">
        <v>32899.599999999999</v>
      </c>
      <c r="AI143" s="16">
        <v>42825.1</v>
      </c>
    </row>
    <row r="144" spans="1:35" x14ac:dyDescent="0.3">
      <c r="A144" s="17">
        <v>79</v>
      </c>
      <c r="B144" s="16" t="s">
        <v>505</v>
      </c>
      <c r="C144" s="16" t="s">
        <v>517</v>
      </c>
      <c r="D144" s="16" t="s">
        <v>518</v>
      </c>
      <c r="E144" s="16">
        <v>666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114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16">
        <v>0</v>
      </c>
      <c r="AE144" s="16">
        <v>0</v>
      </c>
      <c r="AF144" s="16">
        <v>0</v>
      </c>
      <c r="AG144" s="16">
        <v>0</v>
      </c>
      <c r="AH144" s="16">
        <v>0</v>
      </c>
      <c r="AI144" s="16">
        <v>780</v>
      </c>
    </row>
    <row r="145" spans="1:35" x14ac:dyDescent="0.3">
      <c r="A145" s="17">
        <v>80</v>
      </c>
      <c r="B145" s="16" t="s">
        <v>519</v>
      </c>
      <c r="C145" s="16" t="s">
        <v>520</v>
      </c>
      <c r="D145" s="16" t="s">
        <v>15</v>
      </c>
      <c r="E145" s="16">
        <v>38439.629999999997</v>
      </c>
      <c r="F145" s="16">
        <v>10696.18</v>
      </c>
      <c r="G145" s="16">
        <v>1257.82</v>
      </c>
      <c r="H145" s="16">
        <v>0</v>
      </c>
      <c r="I145" s="16">
        <v>15435</v>
      </c>
      <c r="J145" s="16">
        <v>11880</v>
      </c>
      <c r="K145" s="16">
        <v>0</v>
      </c>
      <c r="L145" s="16">
        <v>6303.8</v>
      </c>
      <c r="M145" s="16">
        <v>500</v>
      </c>
      <c r="N145" s="16">
        <v>0</v>
      </c>
      <c r="O145" s="16">
        <v>415.96</v>
      </c>
      <c r="P145" s="16">
        <v>20</v>
      </c>
      <c r="Q145" s="16">
        <v>660</v>
      </c>
      <c r="R145" s="16">
        <v>0</v>
      </c>
      <c r="S145" s="16">
        <v>15</v>
      </c>
      <c r="T145" s="16">
        <v>4382.1099999999997</v>
      </c>
      <c r="U145" s="16">
        <v>2097</v>
      </c>
      <c r="V145" s="16">
        <v>0</v>
      </c>
      <c r="W145" s="16">
        <v>0</v>
      </c>
      <c r="X145" s="16">
        <v>8341.41</v>
      </c>
      <c r="Y145" s="16">
        <v>2963.1</v>
      </c>
      <c r="Z145" s="16">
        <v>19.5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308.39999999999998</v>
      </c>
      <c r="AG145" s="16">
        <v>0</v>
      </c>
      <c r="AH145" s="16">
        <v>0</v>
      </c>
      <c r="AI145" s="16">
        <v>103734.91</v>
      </c>
    </row>
    <row r="146" spans="1:35" x14ac:dyDescent="0.3">
      <c r="A146" s="17">
        <v>81</v>
      </c>
      <c r="B146" s="16" t="s">
        <v>522</v>
      </c>
      <c r="C146" s="16" t="s">
        <v>523</v>
      </c>
      <c r="D146" s="16" t="s">
        <v>15</v>
      </c>
      <c r="E146" s="16">
        <v>16018.56</v>
      </c>
      <c r="F146" s="16">
        <v>0</v>
      </c>
      <c r="G146" s="16">
        <v>4560.1000000000004</v>
      </c>
      <c r="H146" s="16">
        <v>0</v>
      </c>
      <c r="I146" s="16">
        <v>6920</v>
      </c>
      <c r="J146" s="16">
        <v>5170</v>
      </c>
      <c r="K146" s="16">
        <v>0</v>
      </c>
      <c r="L146" s="16">
        <v>14596</v>
      </c>
      <c r="M146" s="16">
        <v>750</v>
      </c>
      <c r="N146" s="16">
        <v>0</v>
      </c>
      <c r="O146" s="16">
        <v>9660.65</v>
      </c>
      <c r="P146" s="16">
        <v>0</v>
      </c>
      <c r="Q146" s="16">
        <v>510</v>
      </c>
      <c r="R146" s="16">
        <v>0</v>
      </c>
      <c r="S146" s="16">
        <v>42.15</v>
      </c>
      <c r="T146" s="16">
        <v>1847.09</v>
      </c>
      <c r="U146" s="16">
        <v>833.89</v>
      </c>
      <c r="V146" s="16">
        <v>0</v>
      </c>
      <c r="W146" s="16">
        <v>0</v>
      </c>
      <c r="X146" s="16">
        <v>3575.67</v>
      </c>
      <c r="Y146" s="16">
        <v>939</v>
      </c>
      <c r="Z146" s="16">
        <v>0</v>
      </c>
      <c r="AA146" s="16">
        <v>0</v>
      </c>
      <c r="AB146" s="16">
        <v>1915</v>
      </c>
      <c r="AC146" s="16">
        <v>0</v>
      </c>
      <c r="AD146" s="16">
        <v>0</v>
      </c>
      <c r="AE146" s="16">
        <v>0</v>
      </c>
      <c r="AF146" s="16">
        <v>0</v>
      </c>
      <c r="AG146" s="16">
        <v>0</v>
      </c>
      <c r="AH146" s="16">
        <v>0</v>
      </c>
      <c r="AI146" s="16">
        <v>67338.11</v>
      </c>
    </row>
    <row r="147" spans="1:35" x14ac:dyDescent="0.3">
      <c r="A147" s="17">
        <v>82</v>
      </c>
      <c r="B147" s="16" t="s">
        <v>525</v>
      </c>
      <c r="C147" s="16" t="s">
        <v>526</v>
      </c>
      <c r="D147" s="16" t="s">
        <v>15</v>
      </c>
      <c r="E147" s="16">
        <v>397634.14</v>
      </c>
      <c r="F147" s="16">
        <v>85290.26</v>
      </c>
      <c r="G147" s="16">
        <v>32902.93</v>
      </c>
      <c r="H147" s="16">
        <v>0</v>
      </c>
      <c r="I147" s="16">
        <v>78290.84</v>
      </c>
      <c r="J147" s="16">
        <v>89942</v>
      </c>
      <c r="K147" s="16">
        <v>15481.91</v>
      </c>
      <c r="L147" s="16">
        <v>652057.69999999995</v>
      </c>
      <c r="M147" s="16">
        <v>6128.8</v>
      </c>
      <c r="N147" s="16">
        <v>3566.16</v>
      </c>
      <c r="O147" s="16">
        <v>427301.31</v>
      </c>
      <c r="P147" s="16">
        <v>80</v>
      </c>
      <c r="Q147" s="16">
        <v>15703.28</v>
      </c>
      <c r="R147" s="16">
        <v>20</v>
      </c>
      <c r="S147" s="16">
        <v>2761.61</v>
      </c>
      <c r="T147" s="16">
        <v>43574.49</v>
      </c>
      <c r="U147" s="16">
        <v>18270.189999999999</v>
      </c>
      <c r="V147" s="16">
        <v>90133.22</v>
      </c>
      <c r="W147" s="16">
        <v>0</v>
      </c>
      <c r="X147" s="16">
        <v>104721.81</v>
      </c>
      <c r="Y147" s="16">
        <v>42711.22</v>
      </c>
      <c r="Z147" s="16">
        <v>0</v>
      </c>
      <c r="AA147" s="16">
        <v>0</v>
      </c>
      <c r="AB147" s="16">
        <v>145882.5</v>
      </c>
      <c r="AC147" s="16">
        <v>0</v>
      </c>
      <c r="AD147" s="16">
        <v>12900</v>
      </c>
      <c r="AE147" s="16">
        <v>0</v>
      </c>
      <c r="AF147" s="16">
        <v>0</v>
      </c>
      <c r="AG147" s="16">
        <v>0</v>
      </c>
      <c r="AH147" s="16">
        <v>0</v>
      </c>
      <c r="AI147" s="16">
        <v>2265354.37</v>
      </c>
    </row>
    <row r="148" spans="1:35" x14ac:dyDescent="0.3">
      <c r="A148" s="17">
        <v>83</v>
      </c>
      <c r="B148" s="16" t="s">
        <v>529</v>
      </c>
      <c r="C148" s="16" t="s">
        <v>530</v>
      </c>
      <c r="D148" s="16" t="s">
        <v>15</v>
      </c>
      <c r="E148" s="16">
        <v>22122.22</v>
      </c>
      <c r="F148" s="16">
        <v>14704.82</v>
      </c>
      <c r="G148" s="16">
        <v>10983.91</v>
      </c>
      <c r="H148" s="16">
        <v>0</v>
      </c>
      <c r="I148" s="16">
        <v>10505.22</v>
      </c>
      <c r="J148" s="16">
        <v>0</v>
      </c>
      <c r="K148" s="16">
        <v>0</v>
      </c>
      <c r="L148" s="16">
        <v>61105.42</v>
      </c>
      <c r="M148" s="16">
        <v>3299.54</v>
      </c>
      <c r="N148" s="16">
        <v>285</v>
      </c>
      <c r="O148" s="16">
        <v>8332.44</v>
      </c>
      <c r="P148" s="16">
        <v>20</v>
      </c>
      <c r="Q148" s="16">
        <v>607.5</v>
      </c>
      <c r="R148" s="16">
        <v>0</v>
      </c>
      <c r="S148" s="16">
        <v>0</v>
      </c>
      <c r="T148" s="16">
        <v>1646.45</v>
      </c>
      <c r="U148" s="16">
        <v>874</v>
      </c>
      <c r="V148" s="16">
        <v>300</v>
      </c>
      <c r="W148" s="16">
        <v>0</v>
      </c>
      <c r="X148" s="16">
        <v>3941.56</v>
      </c>
      <c r="Y148" s="16">
        <v>4528.1000000000004</v>
      </c>
      <c r="Z148" s="16">
        <v>0</v>
      </c>
      <c r="AA148" s="16">
        <v>0</v>
      </c>
      <c r="AB148" s="16">
        <v>9924.94</v>
      </c>
      <c r="AC148" s="16">
        <v>0</v>
      </c>
      <c r="AD148" s="16">
        <v>1200</v>
      </c>
      <c r="AE148" s="16">
        <v>0</v>
      </c>
      <c r="AF148" s="16">
        <v>0</v>
      </c>
      <c r="AG148" s="16">
        <v>0</v>
      </c>
      <c r="AH148" s="16">
        <v>0</v>
      </c>
      <c r="AI148" s="16">
        <v>154381.12</v>
      </c>
    </row>
    <row r="149" spans="1:35" x14ac:dyDescent="0.3">
      <c r="A149" s="17">
        <v>83</v>
      </c>
      <c r="B149" s="16" t="s">
        <v>529</v>
      </c>
      <c r="C149" s="16" t="s">
        <v>533</v>
      </c>
      <c r="D149" s="16" t="s">
        <v>534</v>
      </c>
      <c r="E149" s="16">
        <v>25434</v>
      </c>
      <c r="F149" s="16">
        <v>0</v>
      </c>
      <c r="G149" s="16">
        <v>0</v>
      </c>
      <c r="H149" s="16">
        <v>0</v>
      </c>
      <c r="I149" s="16">
        <v>2310</v>
      </c>
      <c r="J149" s="16">
        <v>45900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3592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6">
        <v>0</v>
      </c>
      <c r="AE149" s="16">
        <v>0</v>
      </c>
      <c r="AF149" s="16">
        <v>0</v>
      </c>
      <c r="AG149" s="16">
        <v>0</v>
      </c>
      <c r="AH149" s="16">
        <v>275</v>
      </c>
      <c r="AI149" s="16">
        <v>77511</v>
      </c>
    </row>
    <row r="150" spans="1:35" x14ac:dyDescent="0.3">
      <c r="A150" s="17">
        <v>84</v>
      </c>
      <c r="B150" s="16" t="s">
        <v>535</v>
      </c>
      <c r="C150" s="16" t="s">
        <v>536</v>
      </c>
      <c r="D150" s="16" t="s">
        <v>15</v>
      </c>
      <c r="E150" s="16">
        <v>114864.82</v>
      </c>
      <c r="F150" s="16">
        <v>10240.200000000001</v>
      </c>
      <c r="G150" s="16">
        <v>27264.7</v>
      </c>
      <c r="H150" s="16">
        <v>0</v>
      </c>
      <c r="I150" s="16">
        <v>45182</v>
      </c>
      <c r="J150" s="16">
        <v>0</v>
      </c>
      <c r="K150" s="16">
        <v>26861.73</v>
      </c>
      <c r="L150" s="16">
        <v>0</v>
      </c>
      <c r="M150" s="16">
        <v>0</v>
      </c>
      <c r="N150" s="16">
        <v>0</v>
      </c>
      <c r="O150" s="16">
        <v>32038.23</v>
      </c>
      <c r="P150" s="16">
        <v>0</v>
      </c>
      <c r="Q150" s="16">
        <v>11280</v>
      </c>
      <c r="R150" s="16">
        <v>0</v>
      </c>
      <c r="S150" s="16">
        <v>34786.94</v>
      </c>
      <c r="T150" s="16">
        <v>11712.1</v>
      </c>
      <c r="U150" s="16">
        <v>1543</v>
      </c>
      <c r="V150" s="16">
        <v>70</v>
      </c>
      <c r="W150" s="16">
        <v>0</v>
      </c>
      <c r="X150" s="16">
        <v>26942.85</v>
      </c>
      <c r="Y150" s="16">
        <v>18814</v>
      </c>
      <c r="Z150" s="16">
        <v>0</v>
      </c>
      <c r="AA150" s="16">
        <v>0</v>
      </c>
      <c r="AB150" s="16">
        <v>5630</v>
      </c>
      <c r="AC150" s="16">
        <v>0</v>
      </c>
      <c r="AD150" s="16">
        <v>7903.34</v>
      </c>
      <c r="AE150" s="16">
        <v>0</v>
      </c>
      <c r="AF150" s="16">
        <v>0</v>
      </c>
      <c r="AG150" s="16">
        <v>450</v>
      </c>
      <c r="AH150" s="16">
        <v>0</v>
      </c>
      <c r="AI150" s="16">
        <v>375583.91</v>
      </c>
    </row>
    <row r="151" spans="1:35" x14ac:dyDescent="0.3">
      <c r="A151" s="17">
        <v>84</v>
      </c>
      <c r="B151" s="16" t="s">
        <v>535</v>
      </c>
      <c r="C151" s="16" t="s">
        <v>541</v>
      </c>
      <c r="D151" s="16" t="s">
        <v>542</v>
      </c>
      <c r="E151" s="16">
        <v>44542.55</v>
      </c>
      <c r="F151" s="16">
        <v>9121.73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13203.47</v>
      </c>
      <c r="P151" s="16">
        <v>0</v>
      </c>
      <c r="Q151" s="16">
        <v>0</v>
      </c>
      <c r="R151" s="16">
        <v>0</v>
      </c>
      <c r="S151" s="16">
        <v>0</v>
      </c>
      <c r="T151" s="16">
        <v>7174.74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6">
        <v>0</v>
      </c>
      <c r="AE151" s="16">
        <v>0</v>
      </c>
      <c r="AF151" s="16">
        <v>0</v>
      </c>
      <c r="AG151" s="16">
        <v>0</v>
      </c>
      <c r="AH151" s="16">
        <v>0</v>
      </c>
      <c r="AI151" s="16">
        <v>74042.490000000005</v>
      </c>
    </row>
    <row r="152" spans="1:35" x14ac:dyDescent="0.3">
      <c r="A152" s="17">
        <v>85</v>
      </c>
      <c r="B152" s="16" t="s">
        <v>543</v>
      </c>
      <c r="C152" s="16" t="s">
        <v>544</v>
      </c>
      <c r="D152" s="16" t="s">
        <v>15</v>
      </c>
      <c r="E152" s="16">
        <v>71552.34</v>
      </c>
      <c r="F152" s="16">
        <v>918.11</v>
      </c>
      <c r="G152" s="16">
        <v>36260.050000000003</v>
      </c>
      <c r="H152" s="16">
        <v>0</v>
      </c>
      <c r="I152" s="16">
        <v>32644.55</v>
      </c>
      <c r="J152" s="16">
        <v>18920</v>
      </c>
      <c r="K152" s="16">
        <v>1000</v>
      </c>
      <c r="L152" s="16">
        <v>1529.97</v>
      </c>
      <c r="M152" s="16">
        <v>0</v>
      </c>
      <c r="N152" s="16">
        <v>1820</v>
      </c>
      <c r="O152" s="16">
        <v>38684.78</v>
      </c>
      <c r="P152" s="16">
        <v>0</v>
      </c>
      <c r="Q152" s="16">
        <v>1400</v>
      </c>
      <c r="R152" s="16">
        <v>0</v>
      </c>
      <c r="S152" s="16">
        <v>8443.25</v>
      </c>
      <c r="T152" s="16">
        <v>7149.84</v>
      </c>
      <c r="U152" s="16">
        <v>4749.1400000000003</v>
      </c>
      <c r="V152" s="16">
        <v>72114.929999999993</v>
      </c>
      <c r="W152" s="16">
        <v>0</v>
      </c>
      <c r="X152" s="16">
        <v>15076.68</v>
      </c>
      <c r="Y152" s="16">
        <v>4002.53</v>
      </c>
      <c r="Z152" s="16">
        <v>0</v>
      </c>
      <c r="AA152" s="16">
        <v>0</v>
      </c>
      <c r="AB152" s="16">
        <v>20445</v>
      </c>
      <c r="AC152" s="16">
        <v>0</v>
      </c>
      <c r="AD152" s="16">
        <v>2880</v>
      </c>
      <c r="AE152" s="16">
        <v>0</v>
      </c>
      <c r="AF152" s="16">
        <v>0</v>
      </c>
      <c r="AG152" s="16">
        <v>0</v>
      </c>
      <c r="AH152" s="16">
        <v>30179.03</v>
      </c>
      <c r="AI152" s="16">
        <v>369770.2</v>
      </c>
    </row>
    <row r="153" spans="1:35" x14ac:dyDescent="0.3">
      <c r="A153" s="17">
        <v>85</v>
      </c>
      <c r="B153" s="16" t="s">
        <v>543</v>
      </c>
      <c r="C153" s="16" t="s">
        <v>547</v>
      </c>
      <c r="D153" s="16" t="s">
        <v>548</v>
      </c>
      <c r="E153" s="16">
        <v>4422.78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709.42</v>
      </c>
      <c r="R153" s="16">
        <v>0</v>
      </c>
      <c r="S153" s="16">
        <v>0</v>
      </c>
      <c r="T153" s="16">
        <v>62</v>
      </c>
      <c r="U153" s="16">
        <v>0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  <c r="AE153" s="16">
        <v>0</v>
      </c>
      <c r="AF153" s="16">
        <v>0</v>
      </c>
      <c r="AG153" s="16">
        <v>0</v>
      </c>
      <c r="AH153" s="16">
        <v>0</v>
      </c>
      <c r="AI153" s="16">
        <v>5194.2</v>
      </c>
    </row>
    <row r="154" spans="1:35" x14ac:dyDescent="0.3">
      <c r="A154" s="17">
        <v>86</v>
      </c>
      <c r="B154" s="16" t="s">
        <v>549</v>
      </c>
      <c r="C154" s="16" t="s">
        <v>550</v>
      </c>
      <c r="D154" s="16" t="s">
        <v>15</v>
      </c>
      <c r="E154" s="16">
        <v>32040.18</v>
      </c>
      <c r="F154" s="16">
        <v>7340.95</v>
      </c>
      <c r="G154" s="16">
        <v>7321.01</v>
      </c>
      <c r="H154" s="16">
        <v>0</v>
      </c>
      <c r="I154" s="16">
        <v>20166</v>
      </c>
      <c r="J154" s="16">
        <v>19610</v>
      </c>
      <c r="K154" s="16">
        <v>8767.2900000000009</v>
      </c>
      <c r="L154" s="16">
        <v>1592.91</v>
      </c>
      <c r="M154" s="16">
        <v>120.93</v>
      </c>
      <c r="N154" s="16">
        <v>0</v>
      </c>
      <c r="O154" s="16">
        <v>12355.84</v>
      </c>
      <c r="P154" s="16">
        <v>0</v>
      </c>
      <c r="Q154" s="16">
        <v>530</v>
      </c>
      <c r="R154" s="16">
        <v>0</v>
      </c>
      <c r="S154" s="16">
        <v>392.55</v>
      </c>
      <c r="T154" s="16">
        <v>4539.8500000000004</v>
      </c>
      <c r="U154" s="16">
        <v>1155</v>
      </c>
      <c r="V154" s="16">
        <v>0</v>
      </c>
      <c r="W154" s="16">
        <v>0</v>
      </c>
      <c r="X154" s="16">
        <v>7254.53</v>
      </c>
      <c r="Y154" s="16">
        <v>574</v>
      </c>
      <c r="Z154" s="16">
        <v>4490.09</v>
      </c>
      <c r="AA154" s="16">
        <v>0</v>
      </c>
      <c r="AB154" s="16">
        <v>1993.17</v>
      </c>
      <c r="AC154" s="16">
        <v>0</v>
      </c>
      <c r="AD154" s="16">
        <v>740</v>
      </c>
      <c r="AE154" s="16">
        <v>200</v>
      </c>
      <c r="AF154" s="16">
        <v>0</v>
      </c>
      <c r="AG154" s="16">
        <v>0</v>
      </c>
      <c r="AH154" s="16">
        <v>0</v>
      </c>
      <c r="AI154" s="16">
        <v>131184.29999999999</v>
      </c>
    </row>
    <row r="155" spans="1:35" x14ac:dyDescent="0.3">
      <c r="A155" s="17">
        <v>87</v>
      </c>
      <c r="B155" s="16" t="s">
        <v>551</v>
      </c>
      <c r="C155" s="16" t="s">
        <v>552</v>
      </c>
      <c r="D155" s="16" t="s">
        <v>15</v>
      </c>
      <c r="E155" s="16">
        <v>127741.09</v>
      </c>
      <c r="F155" s="16">
        <v>12248.17</v>
      </c>
      <c r="G155" s="16">
        <v>2079.1</v>
      </c>
      <c r="H155" s="16">
        <v>0</v>
      </c>
      <c r="I155" s="16">
        <v>17101.5</v>
      </c>
      <c r="J155" s="16">
        <v>130455.5</v>
      </c>
      <c r="K155" s="16">
        <v>94680.6</v>
      </c>
      <c r="L155" s="16">
        <v>74282.740000000005</v>
      </c>
      <c r="M155" s="16">
        <v>100</v>
      </c>
      <c r="N155" s="16">
        <v>1050</v>
      </c>
      <c r="O155" s="16">
        <v>36378.589999999997</v>
      </c>
      <c r="P155" s="16">
        <v>0</v>
      </c>
      <c r="Q155" s="16">
        <v>2320</v>
      </c>
      <c r="R155" s="16">
        <v>0</v>
      </c>
      <c r="S155" s="16">
        <v>19899.669999999998</v>
      </c>
      <c r="T155" s="16">
        <v>10320.4</v>
      </c>
      <c r="U155" s="16">
        <v>3838.04</v>
      </c>
      <c r="V155" s="16">
        <v>64220.61</v>
      </c>
      <c r="W155" s="16">
        <v>0</v>
      </c>
      <c r="X155" s="16">
        <v>33118.720000000001</v>
      </c>
      <c r="Y155" s="16">
        <v>13138.16</v>
      </c>
      <c r="Z155" s="16">
        <v>6071.53</v>
      </c>
      <c r="AA155" s="16">
        <v>0</v>
      </c>
      <c r="AB155" s="16">
        <v>0</v>
      </c>
      <c r="AC155" s="16">
        <v>5150</v>
      </c>
      <c r="AD155" s="16">
        <v>0</v>
      </c>
      <c r="AE155" s="16">
        <v>14195</v>
      </c>
      <c r="AF155" s="16">
        <v>2015.98</v>
      </c>
      <c r="AG155" s="16">
        <v>0</v>
      </c>
      <c r="AH155" s="16">
        <v>0</v>
      </c>
      <c r="AI155" s="16">
        <v>670405.4</v>
      </c>
    </row>
    <row r="156" spans="1:35" x14ac:dyDescent="0.3">
      <c r="A156" s="17">
        <v>88</v>
      </c>
      <c r="B156" s="16" t="s">
        <v>555</v>
      </c>
      <c r="C156" s="16" t="s">
        <v>556</v>
      </c>
      <c r="D156" s="16" t="s">
        <v>15</v>
      </c>
      <c r="E156" s="16">
        <v>48226.15</v>
      </c>
      <c r="F156" s="16">
        <v>11426.6</v>
      </c>
      <c r="G156" s="16">
        <v>14847.81</v>
      </c>
      <c r="H156" s="16">
        <v>0</v>
      </c>
      <c r="I156" s="16">
        <v>20520.91</v>
      </c>
      <c r="J156" s="16">
        <v>3528</v>
      </c>
      <c r="K156" s="16">
        <v>225</v>
      </c>
      <c r="L156" s="16">
        <v>140367.54999999999</v>
      </c>
      <c r="M156" s="16">
        <v>1406.98</v>
      </c>
      <c r="N156" s="16">
        <v>4941.3500000000004</v>
      </c>
      <c r="O156" s="16">
        <v>20483.87</v>
      </c>
      <c r="P156" s="16">
        <v>0</v>
      </c>
      <c r="Q156" s="16">
        <v>1410</v>
      </c>
      <c r="R156" s="16">
        <v>0</v>
      </c>
      <c r="S156" s="16">
        <v>15596.78</v>
      </c>
      <c r="T156" s="16">
        <v>4710.97</v>
      </c>
      <c r="U156" s="16">
        <v>2046.38</v>
      </c>
      <c r="V156" s="16">
        <v>37502.730000000003</v>
      </c>
      <c r="W156" s="16">
        <v>350</v>
      </c>
      <c r="X156" s="16">
        <v>9476.76</v>
      </c>
      <c r="Y156" s="16">
        <v>4711</v>
      </c>
      <c r="Z156" s="16">
        <v>325</v>
      </c>
      <c r="AA156" s="16">
        <v>0</v>
      </c>
      <c r="AB156" s="16">
        <v>190</v>
      </c>
      <c r="AC156" s="16">
        <v>600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342893.84</v>
      </c>
    </row>
    <row r="157" spans="1:35" x14ac:dyDescent="0.3">
      <c r="A157" s="17">
        <v>89</v>
      </c>
      <c r="B157" s="16" t="s">
        <v>559</v>
      </c>
      <c r="C157" s="16" t="s">
        <v>640</v>
      </c>
      <c r="D157" s="16" t="s">
        <v>15</v>
      </c>
      <c r="E157" s="16">
        <v>106855.23</v>
      </c>
      <c r="F157" s="16">
        <v>26720.26</v>
      </c>
      <c r="G157" s="16">
        <v>21879.66</v>
      </c>
      <c r="H157" s="16">
        <v>0</v>
      </c>
      <c r="I157" s="16">
        <v>6290</v>
      </c>
      <c r="J157" s="16">
        <v>330</v>
      </c>
      <c r="K157" s="16">
        <v>0</v>
      </c>
      <c r="L157" s="16">
        <v>135681.04999999999</v>
      </c>
      <c r="M157" s="16">
        <v>1935</v>
      </c>
      <c r="N157" s="16">
        <v>0</v>
      </c>
      <c r="O157" s="16">
        <v>91560.5</v>
      </c>
      <c r="P157" s="16">
        <v>0</v>
      </c>
      <c r="Q157" s="16">
        <v>9210</v>
      </c>
      <c r="R157" s="16">
        <v>0</v>
      </c>
      <c r="S157" s="16">
        <v>0</v>
      </c>
      <c r="T157" s="16">
        <v>11042.98</v>
      </c>
      <c r="U157" s="16">
        <v>5101</v>
      </c>
      <c r="V157" s="16">
        <v>200</v>
      </c>
      <c r="W157" s="16">
        <v>0</v>
      </c>
      <c r="X157" s="16">
        <v>24439.95</v>
      </c>
      <c r="Y157" s="16">
        <v>13518</v>
      </c>
      <c r="Z157" s="16">
        <v>50</v>
      </c>
      <c r="AA157" s="16">
        <v>0</v>
      </c>
      <c r="AB157" s="16">
        <v>12490</v>
      </c>
      <c r="AC157" s="16">
        <v>0</v>
      </c>
      <c r="AD157" s="16">
        <v>0</v>
      </c>
      <c r="AE157" s="16">
        <v>22885.86</v>
      </c>
      <c r="AF157" s="16">
        <v>3591.65</v>
      </c>
      <c r="AG157" s="16">
        <v>950</v>
      </c>
      <c r="AH157" s="16">
        <v>0</v>
      </c>
      <c r="AI157" s="16">
        <v>494731.14</v>
      </c>
    </row>
    <row r="158" spans="1:35" x14ac:dyDescent="0.3">
      <c r="A158" s="17">
        <v>89</v>
      </c>
      <c r="B158" s="16" t="s">
        <v>559</v>
      </c>
      <c r="C158" s="16" t="s">
        <v>563</v>
      </c>
      <c r="D158" s="16" t="s">
        <v>564</v>
      </c>
      <c r="E158" s="16">
        <v>11258.89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1586.41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16">
        <v>12845.3</v>
      </c>
    </row>
    <row r="159" spans="1:35" x14ac:dyDescent="0.3">
      <c r="A159" s="17">
        <v>90</v>
      </c>
      <c r="B159" s="16" t="s">
        <v>565</v>
      </c>
      <c r="C159" s="16" t="s">
        <v>566</v>
      </c>
      <c r="D159" s="16" t="s">
        <v>15</v>
      </c>
      <c r="E159" s="16">
        <v>41162.300000000003</v>
      </c>
      <c r="F159" s="16">
        <v>20114.14</v>
      </c>
      <c r="G159" s="16">
        <v>265</v>
      </c>
      <c r="H159" s="16">
        <v>0</v>
      </c>
      <c r="I159" s="16">
        <v>16591.939999999999</v>
      </c>
      <c r="J159" s="16">
        <v>790</v>
      </c>
      <c r="K159" s="16">
        <v>0</v>
      </c>
      <c r="L159" s="16">
        <v>104401.77</v>
      </c>
      <c r="M159" s="16">
        <v>6456.16</v>
      </c>
      <c r="N159" s="16">
        <v>2355</v>
      </c>
      <c r="O159" s="16">
        <v>6633.46</v>
      </c>
      <c r="P159" s="16">
        <v>10</v>
      </c>
      <c r="Q159" s="16">
        <v>1190</v>
      </c>
      <c r="R159" s="16">
        <v>0</v>
      </c>
      <c r="S159" s="16">
        <v>1495.67</v>
      </c>
      <c r="T159" s="16">
        <v>3512.94</v>
      </c>
      <c r="U159" s="16">
        <v>1851.99</v>
      </c>
      <c r="V159" s="16">
        <v>0</v>
      </c>
      <c r="W159" s="16">
        <v>0</v>
      </c>
      <c r="X159" s="16">
        <v>8676.83</v>
      </c>
      <c r="Y159" s="16">
        <v>6611</v>
      </c>
      <c r="Z159" s="16">
        <v>0</v>
      </c>
      <c r="AA159" s="16">
        <v>0</v>
      </c>
      <c r="AB159" s="16">
        <v>6161.78</v>
      </c>
      <c r="AC159" s="16">
        <v>0</v>
      </c>
      <c r="AD159" s="16">
        <v>0</v>
      </c>
      <c r="AE159" s="16">
        <v>0</v>
      </c>
      <c r="AF159" s="16">
        <v>0</v>
      </c>
      <c r="AG159" s="16">
        <v>0</v>
      </c>
      <c r="AH159" s="16">
        <v>0</v>
      </c>
      <c r="AI159" s="16">
        <v>228279.98</v>
      </c>
    </row>
    <row r="160" spans="1:35" x14ac:dyDescent="0.3">
      <c r="A160" s="17">
        <v>90</v>
      </c>
      <c r="B160" s="16" t="s">
        <v>565</v>
      </c>
      <c r="C160" s="16" t="s">
        <v>568</v>
      </c>
      <c r="D160" s="16" t="s">
        <v>569</v>
      </c>
      <c r="E160" s="16">
        <v>13001.8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3192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  <c r="AE160" s="16">
        <v>0</v>
      </c>
      <c r="AF160" s="16">
        <v>0</v>
      </c>
      <c r="AG160" s="16">
        <v>0</v>
      </c>
      <c r="AH160" s="16">
        <v>0</v>
      </c>
      <c r="AI160" s="16">
        <v>16193.8</v>
      </c>
    </row>
    <row r="161" spans="1:35" x14ac:dyDescent="0.3">
      <c r="A161" s="17">
        <v>91</v>
      </c>
      <c r="B161" s="16" t="s">
        <v>570</v>
      </c>
      <c r="C161" s="16" t="s">
        <v>571</v>
      </c>
      <c r="D161" s="16" t="s">
        <v>15</v>
      </c>
      <c r="E161" s="16">
        <v>63944.639999999999</v>
      </c>
      <c r="F161" s="16">
        <v>13035.72</v>
      </c>
      <c r="G161" s="16">
        <v>14351.26</v>
      </c>
      <c r="H161" s="16">
        <v>0</v>
      </c>
      <c r="I161" s="16">
        <v>52282.93</v>
      </c>
      <c r="J161" s="16">
        <v>9350</v>
      </c>
      <c r="K161" s="16">
        <v>0</v>
      </c>
      <c r="L161" s="16">
        <v>83090.61</v>
      </c>
      <c r="M161" s="16">
        <v>3937.2</v>
      </c>
      <c r="N161" s="16">
        <v>1535</v>
      </c>
      <c r="O161" s="16">
        <v>13394.8</v>
      </c>
      <c r="P161" s="16">
        <v>20</v>
      </c>
      <c r="Q161" s="16">
        <v>1160</v>
      </c>
      <c r="R161" s="16">
        <v>0</v>
      </c>
      <c r="S161" s="16">
        <v>9174.81</v>
      </c>
      <c r="T161" s="16">
        <v>6688.85</v>
      </c>
      <c r="U161" s="16">
        <v>4141.0200000000004</v>
      </c>
      <c r="V161" s="16">
        <v>17133.830000000002</v>
      </c>
      <c r="W161" s="16">
        <v>0</v>
      </c>
      <c r="X161" s="16">
        <v>12686.03</v>
      </c>
      <c r="Y161" s="16">
        <v>6802.5</v>
      </c>
      <c r="Z161" s="16">
        <v>0</v>
      </c>
      <c r="AA161" s="16">
        <v>0</v>
      </c>
      <c r="AB161" s="16">
        <v>10085</v>
      </c>
      <c r="AC161" s="16">
        <v>0</v>
      </c>
      <c r="AD161" s="16">
        <v>0</v>
      </c>
      <c r="AE161" s="16">
        <v>0</v>
      </c>
      <c r="AF161" s="16">
        <v>928.5</v>
      </c>
      <c r="AG161" s="16">
        <v>0</v>
      </c>
      <c r="AH161" s="16">
        <v>0</v>
      </c>
      <c r="AI161" s="16">
        <v>323742.7</v>
      </c>
    </row>
    <row r="162" spans="1:35" x14ac:dyDescent="0.3">
      <c r="A162" s="17">
        <v>92</v>
      </c>
      <c r="B162" s="16" t="s">
        <v>574</v>
      </c>
      <c r="C162" s="16" t="s">
        <v>575</v>
      </c>
      <c r="D162" s="16" t="s">
        <v>15</v>
      </c>
      <c r="E162" s="16">
        <v>95171.11</v>
      </c>
      <c r="F162" s="16">
        <v>8711.61</v>
      </c>
      <c r="G162" s="16">
        <v>14387.88</v>
      </c>
      <c r="H162" s="16">
        <v>0</v>
      </c>
      <c r="I162" s="16">
        <v>43629.7</v>
      </c>
      <c r="J162" s="16">
        <v>36300</v>
      </c>
      <c r="K162" s="16">
        <v>0</v>
      </c>
      <c r="L162" s="16">
        <v>88599.8</v>
      </c>
      <c r="M162" s="16">
        <v>3465</v>
      </c>
      <c r="N162" s="16">
        <v>2020</v>
      </c>
      <c r="O162" s="16">
        <v>3493.58</v>
      </c>
      <c r="P162" s="16">
        <v>0</v>
      </c>
      <c r="Q162" s="16">
        <v>1808.55</v>
      </c>
      <c r="R162" s="16">
        <v>0</v>
      </c>
      <c r="S162" s="16">
        <v>0</v>
      </c>
      <c r="T162" s="16">
        <v>11398.58</v>
      </c>
      <c r="U162" s="16">
        <v>6212.2</v>
      </c>
      <c r="V162" s="16">
        <v>600</v>
      </c>
      <c r="W162" s="16">
        <v>0</v>
      </c>
      <c r="X162" s="16">
        <v>21819.88</v>
      </c>
      <c r="Y162" s="16">
        <v>5673</v>
      </c>
      <c r="Z162" s="16">
        <v>9100</v>
      </c>
      <c r="AA162" s="16">
        <v>0</v>
      </c>
      <c r="AB162" s="16">
        <v>0</v>
      </c>
      <c r="AC162" s="16">
        <v>150</v>
      </c>
      <c r="AD162" s="16">
        <v>4025.5</v>
      </c>
      <c r="AE162" s="16">
        <v>0</v>
      </c>
      <c r="AF162" s="16">
        <v>0</v>
      </c>
      <c r="AG162" s="16">
        <v>0</v>
      </c>
      <c r="AH162" s="16">
        <v>0</v>
      </c>
      <c r="AI162" s="16">
        <v>356566.39</v>
      </c>
    </row>
    <row r="163" spans="1:35" s="5" customFormat="1" x14ac:dyDescent="0.3">
      <c r="A163" s="18"/>
      <c r="B163" s="20" t="s">
        <v>732</v>
      </c>
      <c r="C163" s="20"/>
      <c r="D163" s="20"/>
      <c r="E163" s="20">
        <v>13319768.740000008</v>
      </c>
      <c r="F163" s="20">
        <v>1319613.26</v>
      </c>
      <c r="G163" s="20">
        <v>2754591.35</v>
      </c>
      <c r="H163" s="20">
        <v>664.74</v>
      </c>
      <c r="I163" s="20">
        <v>4801903.6499999994</v>
      </c>
      <c r="J163" s="20">
        <v>4245699.5599999996</v>
      </c>
      <c r="K163" s="20">
        <v>1394727.7</v>
      </c>
      <c r="L163" s="20">
        <v>10847661.400000004</v>
      </c>
      <c r="M163" s="20">
        <v>327076.61000000004</v>
      </c>
      <c r="N163" s="20">
        <v>116679.3</v>
      </c>
      <c r="O163" s="20">
        <v>3125520.3400000012</v>
      </c>
      <c r="P163" s="20">
        <v>4779.92</v>
      </c>
      <c r="Q163" s="20">
        <v>337790.4</v>
      </c>
      <c r="R163" s="20">
        <v>120.12</v>
      </c>
      <c r="S163" s="20">
        <v>2642385.8299999991</v>
      </c>
      <c r="T163" s="20">
        <v>1749169.4200000004</v>
      </c>
      <c r="U163" s="20">
        <v>583530.10999999987</v>
      </c>
      <c r="V163" s="20">
        <v>3344373.96</v>
      </c>
      <c r="W163" s="20">
        <v>31819.579999999998</v>
      </c>
      <c r="X163" s="20">
        <v>2897477.2999999989</v>
      </c>
      <c r="Y163" s="20">
        <v>1086352.8499999999</v>
      </c>
      <c r="Z163" s="20">
        <v>418279.46</v>
      </c>
      <c r="AA163" s="20">
        <v>245607.1</v>
      </c>
      <c r="AB163" s="20">
        <v>1544780.3499999999</v>
      </c>
      <c r="AC163" s="20">
        <v>82849.42</v>
      </c>
      <c r="AD163" s="20">
        <v>632737.86</v>
      </c>
      <c r="AE163" s="20">
        <v>58954.87</v>
      </c>
      <c r="AF163" s="20">
        <v>59881.090000000011</v>
      </c>
      <c r="AG163" s="20">
        <v>31676.460000000003</v>
      </c>
      <c r="AH163" s="20">
        <v>1849363.8100000003</v>
      </c>
      <c r="AI163" s="20">
        <v>59855836.559999965</v>
      </c>
    </row>
    <row r="165" spans="1:35" s="5" customFormat="1" x14ac:dyDescent="0.3">
      <c r="A165" s="18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9" spans="1:35" x14ac:dyDescent="0.3">
      <c r="H169" s="1" t="s">
        <v>695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61E6-2672-4AFF-BF0E-80216D47F51B}">
  <dimension ref="A1:AD169"/>
  <sheetViews>
    <sheetView topLeftCell="Q1" workbookViewId="0">
      <pane ySplit="1" topLeftCell="A135" activePane="bottomLeft" state="frozen"/>
      <selection activeCell="P1" sqref="P1"/>
      <selection pane="bottomLeft" activeCell="A163" sqref="A163:XFD163"/>
    </sheetView>
  </sheetViews>
  <sheetFormatPr defaultRowHeight="14.4" x14ac:dyDescent="0.3"/>
  <cols>
    <col min="1" max="1" width="11.33203125" style="6" customWidth="1"/>
    <col min="2" max="2" width="23.44140625" customWidth="1"/>
    <col min="3" max="3" width="9.88671875" customWidth="1"/>
    <col min="4" max="4" width="30" customWidth="1"/>
    <col min="5" max="5" width="21.33203125" style="16" customWidth="1"/>
    <col min="6" max="7" width="24.44140625" style="16" customWidth="1"/>
    <col min="8" max="9" width="24.88671875" style="16" customWidth="1"/>
    <col min="10" max="10" width="22.44140625" style="16" customWidth="1"/>
    <col min="11" max="12" width="23.6640625" style="16" customWidth="1"/>
    <col min="13" max="14" width="25.109375" style="16" customWidth="1"/>
    <col min="15" max="15" width="24.33203125" style="16" customWidth="1"/>
    <col min="16" max="16" width="22.88671875" style="16" customWidth="1"/>
    <col min="17" max="18" width="25.88671875" style="16" customWidth="1"/>
    <col min="19" max="19" width="15.6640625" style="16" customWidth="1"/>
    <col min="20" max="20" width="17.33203125" style="16" customWidth="1"/>
    <col min="21" max="22" width="19.5546875" style="16" customWidth="1"/>
    <col min="23" max="23" width="18.5546875" style="16" customWidth="1"/>
    <col min="24" max="24" width="18" style="16" customWidth="1"/>
    <col min="25" max="26" width="19.33203125" style="16" customWidth="1"/>
    <col min="27" max="28" width="17.6640625" style="16" customWidth="1"/>
    <col min="29" max="29" width="11.44140625" style="16" customWidth="1"/>
    <col min="30" max="30" width="17.44140625" style="16" customWidth="1"/>
  </cols>
  <sheetData>
    <row r="1" spans="1:30" s="6" customFormat="1" x14ac:dyDescent="0.3">
      <c r="A1" s="6" t="s">
        <v>578</v>
      </c>
      <c r="B1" s="6" t="s">
        <v>579</v>
      </c>
      <c r="C1" s="6" t="s">
        <v>580</v>
      </c>
      <c r="D1" s="6" t="s">
        <v>581</v>
      </c>
      <c r="E1" s="19" t="s">
        <v>645</v>
      </c>
      <c r="F1" s="19" t="s">
        <v>734</v>
      </c>
      <c r="G1" s="19" t="s">
        <v>735</v>
      </c>
      <c r="H1" s="19" t="s">
        <v>736</v>
      </c>
      <c r="I1" s="19" t="s">
        <v>737</v>
      </c>
      <c r="J1" s="19" t="s">
        <v>738</v>
      </c>
      <c r="K1" s="19" t="s">
        <v>739</v>
      </c>
      <c r="L1" s="19" t="s">
        <v>740</v>
      </c>
      <c r="M1" s="19" t="s">
        <v>741</v>
      </c>
      <c r="N1" s="19" t="s">
        <v>742</v>
      </c>
      <c r="O1" s="19" t="s">
        <v>743</v>
      </c>
      <c r="P1" s="19" t="s">
        <v>744</v>
      </c>
      <c r="Q1" s="19" t="s">
        <v>745</v>
      </c>
      <c r="R1" s="19" t="s">
        <v>746</v>
      </c>
      <c r="S1" s="19" t="s">
        <v>747</v>
      </c>
      <c r="T1" s="19" t="s">
        <v>686</v>
      </c>
      <c r="U1" s="19" t="s">
        <v>687</v>
      </c>
      <c r="V1" s="19" t="s">
        <v>748</v>
      </c>
      <c r="W1" s="19" t="s">
        <v>689</v>
      </c>
      <c r="X1" s="19" t="s">
        <v>749</v>
      </c>
      <c r="Y1" s="19" t="s">
        <v>750</v>
      </c>
      <c r="Z1" s="19" t="s">
        <v>751</v>
      </c>
      <c r="AA1" s="19" t="s">
        <v>694</v>
      </c>
      <c r="AB1" s="19" t="s">
        <v>676</v>
      </c>
      <c r="AC1" s="19" t="s">
        <v>635</v>
      </c>
      <c r="AD1" s="19" t="s">
        <v>12</v>
      </c>
    </row>
    <row r="2" spans="1:30" x14ac:dyDescent="0.3">
      <c r="A2" s="6">
        <v>1</v>
      </c>
      <c r="B2" t="s">
        <v>13</v>
      </c>
      <c r="C2" t="s">
        <v>14</v>
      </c>
      <c r="D2" t="s">
        <v>15</v>
      </c>
      <c r="E2" s="16">
        <v>6137.93</v>
      </c>
      <c r="F2" s="16">
        <v>0</v>
      </c>
      <c r="G2" s="16">
        <v>0</v>
      </c>
      <c r="H2" s="16">
        <v>0</v>
      </c>
      <c r="I2" s="16">
        <v>0</v>
      </c>
      <c r="J2" s="16">
        <v>0</v>
      </c>
      <c r="K2" s="16">
        <v>0</v>
      </c>
      <c r="L2" s="16">
        <v>0</v>
      </c>
      <c r="M2" s="16">
        <v>0</v>
      </c>
      <c r="N2" s="16">
        <v>0</v>
      </c>
      <c r="O2" s="16">
        <v>996</v>
      </c>
      <c r="P2" s="16">
        <v>0</v>
      </c>
      <c r="Q2" s="16">
        <v>0</v>
      </c>
      <c r="R2" s="16">
        <v>0</v>
      </c>
      <c r="S2" s="16">
        <v>0</v>
      </c>
      <c r="T2" s="16">
        <v>0</v>
      </c>
      <c r="U2" s="16">
        <v>0</v>
      </c>
      <c r="V2" s="16">
        <v>0</v>
      </c>
      <c r="W2" s="16">
        <v>0</v>
      </c>
      <c r="X2" s="16">
        <v>0</v>
      </c>
      <c r="Y2" s="16">
        <v>0</v>
      </c>
      <c r="Z2" s="16">
        <v>0</v>
      </c>
      <c r="AA2" s="16">
        <v>0</v>
      </c>
      <c r="AB2" s="16">
        <v>0</v>
      </c>
      <c r="AC2" s="16">
        <v>0</v>
      </c>
      <c r="AD2" s="16">
        <v>7133.93</v>
      </c>
    </row>
    <row r="3" spans="1:30" x14ac:dyDescent="0.3">
      <c r="A3" s="6">
        <v>2</v>
      </c>
      <c r="B3" t="s">
        <v>20</v>
      </c>
      <c r="C3" t="s">
        <v>21</v>
      </c>
      <c r="D3" t="s">
        <v>15</v>
      </c>
      <c r="E3" s="16">
        <v>77577.7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8472.74</v>
      </c>
      <c r="P3" s="16">
        <v>0</v>
      </c>
      <c r="Q3" s="16">
        <v>0</v>
      </c>
      <c r="R3" s="16">
        <v>0</v>
      </c>
      <c r="S3" s="16">
        <v>62894.99</v>
      </c>
      <c r="T3" s="16">
        <v>0</v>
      </c>
      <c r="U3" s="16">
        <v>0</v>
      </c>
      <c r="V3" s="16">
        <v>181925</v>
      </c>
      <c r="W3" s="16">
        <v>0</v>
      </c>
      <c r="X3" s="16">
        <v>0</v>
      </c>
      <c r="Y3" s="16">
        <v>0</v>
      </c>
      <c r="Z3" s="16">
        <v>0</v>
      </c>
      <c r="AA3" s="16">
        <v>0</v>
      </c>
      <c r="AB3" s="16">
        <v>0</v>
      </c>
      <c r="AC3" s="16">
        <v>0</v>
      </c>
      <c r="AD3" s="16">
        <v>330870.43</v>
      </c>
    </row>
    <row r="4" spans="1:30" x14ac:dyDescent="0.3">
      <c r="A4" s="6">
        <v>3</v>
      </c>
      <c r="B4" t="s">
        <v>28</v>
      </c>
      <c r="C4" t="s">
        <v>29</v>
      </c>
      <c r="D4" t="s">
        <v>15</v>
      </c>
      <c r="E4" s="16">
        <v>15836.95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4709.3599999999997</v>
      </c>
      <c r="P4" s="16">
        <v>0</v>
      </c>
      <c r="Q4" s="16">
        <v>0</v>
      </c>
      <c r="R4" s="16">
        <v>0</v>
      </c>
      <c r="S4" s="16">
        <v>1745</v>
      </c>
      <c r="T4" s="16">
        <v>0</v>
      </c>
      <c r="U4" s="16">
        <v>0</v>
      </c>
      <c r="V4" s="16">
        <v>0</v>
      </c>
      <c r="W4" s="16">
        <v>0</v>
      </c>
      <c r="X4" s="16">
        <v>0</v>
      </c>
      <c r="Y4" s="16">
        <v>0</v>
      </c>
      <c r="Z4" s="16">
        <v>0</v>
      </c>
      <c r="AA4" s="16">
        <v>0</v>
      </c>
      <c r="AB4" s="16">
        <v>0</v>
      </c>
      <c r="AC4" s="16">
        <v>0</v>
      </c>
      <c r="AD4" s="16">
        <v>22291.31</v>
      </c>
    </row>
    <row r="5" spans="1:30" x14ac:dyDescent="0.3">
      <c r="A5" s="6">
        <v>4</v>
      </c>
      <c r="B5" t="s">
        <v>34</v>
      </c>
      <c r="C5" t="s">
        <v>35</v>
      </c>
      <c r="D5" t="s">
        <v>15</v>
      </c>
      <c r="E5" s="16">
        <v>1994.84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464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16">
        <v>2458.84</v>
      </c>
    </row>
    <row r="6" spans="1:30" x14ac:dyDescent="0.3">
      <c r="A6" s="6">
        <v>5</v>
      </c>
      <c r="B6" t="s">
        <v>37</v>
      </c>
      <c r="C6" t="s">
        <v>38</v>
      </c>
      <c r="D6" t="s">
        <v>15</v>
      </c>
      <c r="E6" s="16">
        <v>2052.21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36</v>
      </c>
      <c r="P6" s="16">
        <v>0</v>
      </c>
      <c r="Q6" s="16">
        <v>0</v>
      </c>
      <c r="R6" s="16">
        <v>0</v>
      </c>
      <c r="S6" s="16">
        <v>250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2338.21</v>
      </c>
    </row>
    <row r="7" spans="1:30" x14ac:dyDescent="0.3">
      <c r="A7" s="6">
        <v>6</v>
      </c>
      <c r="B7" t="s">
        <v>41</v>
      </c>
      <c r="C7" t="s">
        <v>42</v>
      </c>
      <c r="D7" t="s">
        <v>15</v>
      </c>
      <c r="E7" s="16">
        <v>15593.13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2484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6">
        <v>18077.13</v>
      </c>
    </row>
    <row r="8" spans="1:30" x14ac:dyDescent="0.3">
      <c r="A8" s="6">
        <v>6</v>
      </c>
      <c r="B8" t="s">
        <v>41</v>
      </c>
      <c r="C8" t="s">
        <v>46</v>
      </c>
      <c r="D8" t="s">
        <v>47</v>
      </c>
      <c r="E8" s="16">
        <v>4357.5</v>
      </c>
      <c r="F8" s="16">
        <v>975</v>
      </c>
      <c r="G8" s="16">
        <v>0</v>
      </c>
      <c r="H8" s="16">
        <v>0</v>
      </c>
      <c r="I8" s="16">
        <v>8080</v>
      </c>
      <c r="J8" s="16">
        <v>0</v>
      </c>
      <c r="K8" s="16">
        <v>0</v>
      </c>
      <c r="L8" s="16">
        <v>0</v>
      </c>
      <c r="M8" s="16">
        <v>1239</v>
      </c>
      <c r="N8" s="16">
        <v>0</v>
      </c>
      <c r="O8" s="16">
        <v>780</v>
      </c>
      <c r="P8" s="16">
        <v>0</v>
      </c>
      <c r="Q8" s="16">
        <v>0</v>
      </c>
      <c r="R8" s="16">
        <v>0</v>
      </c>
      <c r="S8" s="16">
        <v>148</v>
      </c>
      <c r="T8" s="16">
        <v>0</v>
      </c>
      <c r="U8" s="16">
        <v>450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16029.5</v>
      </c>
    </row>
    <row r="9" spans="1:30" x14ac:dyDescent="0.3">
      <c r="A9" s="6">
        <v>7</v>
      </c>
      <c r="B9" t="s">
        <v>48</v>
      </c>
      <c r="C9" t="s">
        <v>49</v>
      </c>
      <c r="D9" t="s">
        <v>15</v>
      </c>
      <c r="E9" s="16">
        <v>3013.23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268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3281.23</v>
      </c>
    </row>
    <row r="10" spans="1:30" x14ac:dyDescent="0.3">
      <c r="A10" s="6">
        <v>8</v>
      </c>
      <c r="B10" t="s">
        <v>51</v>
      </c>
      <c r="C10" t="s">
        <v>52</v>
      </c>
      <c r="D10" t="s">
        <v>15</v>
      </c>
      <c r="E10" s="16">
        <v>5485.02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660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6145.02</v>
      </c>
    </row>
    <row r="11" spans="1:30" x14ac:dyDescent="0.3">
      <c r="A11" s="6">
        <v>8</v>
      </c>
      <c r="B11" t="s">
        <v>51</v>
      </c>
      <c r="C11" t="s">
        <v>54</v>
      </c>
      <c r="D11" t="s">
        <v>55</v>
      </c>
      <c r="E11" s="16">
        <v>35</v>
      </c>
      <c r="F11" s="16">
        <v>5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5</v>
      </c>
      <c r="N11" s="16">
        <v>0</v>
      </c>
      <c r="O11" s="16">
        <v>4</v>
      </c>
      <c r="P11" s="16">
        <v>0</v>
      </c>
      <c r="Q11" s="16">
        <v>0</v>
      </c>
      <c r="R11" s="16">
        <v>0</v>
      </c>
      <c r="S11" s="16">
        <v>40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89</v>
      </c>
    </row>
    <row r="12" spans="1:30" x14ac:dyDescent="0.3">
      <c r="A12" s="6">
        <v>9</v>
      </c>
      <c r="B12" t="s">
        <v>56</v>
      </c>
      <c r="C12" t="s">
        <v>57</v>
      </c>
      <c r="D12" t="s">
        <v>15</v>
      </c>
      <c r="E12" s="16">
        <v>10588.52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1172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11760.52</v>
      </c>
    </row>
    <row r="13" spans="1:30" x14ac:dyDescent="0.3">
      <c r="A13" s="6">
        <v>10</v>
      </c>
      <c r="B13" t="s">
        <v>61</v>
      </c>
      <c r="C13" t="s">
        <v>62</v>
      </c>
      <c r="D13" t="s">
        <v>63</v>
      </c>
      <c r="E13" s="16">
        <v>25860.46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11240</v>
      </c>
      <c r="P13" s="16">
        <v>0</v>
      </c>
      <c r="Q13" s="16">
        <v>0</v>
      </c>
      <c r="R13" s="16">
        <v>0</v>
      </c>
      <c r="S13" s="16">
        <v>511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37611.46</v>
      </c>
    </row>
    <row r="14" spans="1:30" x14ac:dyDescent="0.3">
      <c r="A14" s="6">
        <v>10</v>
      </c>
      <c r="B14" t="s">
        <v>61</v>
      </c>
      <c r="C14" t="s">
        <v>66</v>
      </c>
      <c r="D14" t="s">
        <v>67</v>
      </c>
      <c r="E14" s="16">
        <v>18626.25</v>
      </c>
      <c r="F14" s="16">
        <v>3548.68</v>
      </c>
      <c r="G14" s="16">
        <v>0</v>
      </c>
      <c r="H14" s="16">
        <v>0</v>
      </c>
      <c r="I14" s="16">
        <v>3410</v>
      </c>
      <c r="J14" s="16">
        <v>0</v>
      </c>
      <c r="K14" s="16">
        <v>0</v>
      </c>
      <c r="L14" s="16">
        <v>0</v>
      </c>
      <c r="M14" s="16">
        <v>3700.68</v>
      </c>
      <c r="N14" s="16">
        <v>0</v>
      </c>
      <c r="O14" s="16">
        <v>2208</v>
      </c>
      <c r="P14" s="16">
        <v>42130</v>
      </c>
      <c r="Q14" s="16">
        <v>0</v>
      </c>
      <c r="R14" s="16">
        <v>0</v>
      </c>
      <c r="S14" s="16">
        <v>1924.5</v>
      </c>
      <c r="T14" s="16">
        <v>0</v>
      </c>
      <c r="U14" s="16">
        <v>350</v>
      </c>
      <c r="V14" s="16">
        <v>0</v>
      </c>
      <c r="W14" s="16">
        <v>4075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79973.11</v>
      </c>
    </row>
    <row r="15" spans="1:30" x14ac:dyDescent="0.3">
      <c r="A15" s="6">
        <v>11</v>
      </c>
      <c r="B15" t="s">
        <v>68</v>
      </c>
      <c r="C15" t="s">
        <v>69</v>
      </c>
      <c r="D15" t="s">
        <v>15</v>
      </c>
      <c r="E15" s="16">
        <v>6457.47</v>
      </c>
      <c r="F15" s="16">
        <v>0</v>
      </c>
      <c r="G15" s="16">
        <v>0</v>
      </c>
      <c r="H15" s="16">
        <v>0</v>
      </c>
      <c r="I15" s="16">
        <v>2090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1048</v>
      </c>
      <c r="P15" s="16">
        <v>0</v>
      </c>
      <c r="Q15" s="16">
        <v>0</v>
      </c>
      <c r="R15" s="16">
        <v>0</v>
      </c>
      <c r="S15" s="16">
        <v>288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9883.4699999999993</v>
      </c>
    </row>
    <row r="16" spans="1:30" x14ac:dyDescent="0.3">
      <c r="A16" s="6">
        <v>12</v>
      </c>
      <c r="B16" t="s">
        <v>72</v>
      </c>
      <c r="C16" t="s">
        <v>73</v>
      </c>
      <c r="D16" t="s">
        <v>15</v>
      </c>
      <c r="E16" s="16">
        <v>7739.01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880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8619.01</v>
      </c>
    </row>
    <row r="17" spans="1:30" x14ac:dyDescent="0.3">
      <c r="A17" s="6">
        <v>12</v>
      </c>
      <c r="B17" t="s">
        <v>72</v>
      </c>
      <c r="C17" t="s">
        <v>76</v>
      </c>
      <c r="D17" t="s">
        <v>77</v>
      </c>
      <c r="E17" s="16">
        <v>2778</v>
      </c>
      <c r="F17" s="16">
        <v>768.74</v>
      </c>
      <c r="G17" s="16">
        <v>0</v>
      </c>
      <c r="H17" s="16">
        <v>0</v>
      </c>
      <c r="I17" s="16">
        <v>340</v>
      </c>
      <c r="J17" s="16">
        <v>0</v>
      </c>
      <c r="K17" s="16">
        <v>0</v>
      </c>
      <c r="L17" s="16">
        <v>0</v>
      </c>
      <c r="M17" s="16">
        <v>780.74</v>
      </c>
      <c r="N17" s="16">
        <v>0</v>
      </c>
      <c r="O17" s="16">
        <v>636</v>
      </c>
      <c r="P17" s="16">
        <v>0</v>
      </c>
      <c r="Q17" s="16">
        <v>0</v>
      </c>
      <c r="R17" s="16">
        <v>0</v>
      </c>
      <c r="S17" s="16">
        <v>1050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6353.48</v>
      </c>
    </row>
    <row r="18" spans="1:30" x14ac:dyDescent="0.3">
      <c r="A18" s="6">
        <v>13</v>
      </c>
      <c r="B18" t="s">
        <v>78</v>
      </c>
      <c r="C18" t="s">
        <v>636</v>
      </c>
      <c r="D18" t="s">
        <v>15</v>
      </c>
      <c r="E18" s="16">
        <v>1948.9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1052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3000.9</v>
      </c>
    </row>
    <row r="19" spans="1:30" x14ac:dyDescent="0.3">
      <c r="A19" s="6">
        <v>14</v>
      </c>
      <c r="B19" t="s">
        <v>80</v>
      </c>
      <c r="C19" t="s">
        <v>81</v>
      </c>
      <c r="D19" t="s">
        <v>15</v>
      </c>
      <c r="E19" s="16">
        <v>2123.9299999999998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2123.9299999999998</v>
      </c>
    </row>
    <row r="20" spans="1:30" x14ac:dyDescent="0.3">
      <c r="A20" s="6">
        <v>14</v>
      </c>
      <c r="B20" t="s">
        <v>80</v>
      </c>
      <c r="C20" t="s">
        <v>82</v>
      </c>
      <c r="D20" t="s">
        <v>17</v>
      </c>
      <c r="E20" s="16">
        <v>4488.7299999999996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1822</v>
      </c>
      <c r="P20" s="16">
        <v>0</v>
      </c>
      <c r="Q20" s="16">
        <v>0</v>
      </c>
      <c r="R20" s="16">
        <v>0</v>
      </c>
      <c r="S20" s="16">
        <v>78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6388.73</v>
      </c>
    </row>
    <row r="21" spans="1:30" x14ac:dyDescent="0.3">
      <c r="A21" s="6">
        <v>15</v>
      </c>
      <c r="B21" t="s">
        <v>83</v>
      </c>
      <c r="C21" t="s">
        <v>84</v>
      </c>
      <c r="D21" t="s">
        <v>15</v>
      </c>
      <c r="E21" s="16">
        <v>7170.6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128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7298.6</v>
      </c>
    </row>
    <row r="22" spans="1:30" x14ac:dyDescent="0.3">
      <c r="A22" s="6">
        <v>15</v>
      </c>
      <c r="B22" t="s">
        <v>83</v>
      </c>
      <c r="C22" t="s">
        <v>88</v>
      </c>
      <c r="D22" t="s">
        <v>89</v>
      </c>
      <c r="E22" s="16">
        <v>27132.91</v>
      </c>
      <c r="F22" s="16">
        <v>5409.75</v>
      </c>
      <c r="G22" s="16">
        <v>0</v>
      </c>
      <c r="H22" s="16">
        <v>0</v>
      </c>
      <c r="I22" s="16">
        <v>63440</v>
      </c>
      <c r="J22" s="16">
        <v>0</v>
      </c>
      <c r="K22" s="16">
        <v>0</v>
      </c>
      <c r="L22" s="16">
        <v>0</v>
      </c>
      <c r="M22" s="16">
        <v>7726</v>
      </c>
      <c r="N22" s="16">
        <v>0</v>
      </c>
      <c r="O22" s="16">
        <v>4332</v>
      </c>
      <c r="P22" s="16">
        <v>0</v>
      </c>
      <c r="Q22" s="16">
        <v>0</v>
      </c>
      <c r="R22" s="16">
        <v>0</v>
      </c>
      <c r="S22" s="16">
        <v>2581.04</v>
      </c>
      <c r="T22" s="16">
        <v>0</v>
      </c>
      <c r="U22" s="16">
        <v>4075</v>
      </c>
      <c r="V22" s="16">
        <v>0</v>
      </c>
      <c r="W22" s="16">
        <v>0</v>
      </c>
      <c r="X22" s="16">
        <v>129.94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114826.64</v>
      </c>
    </row>
    <row r="23" spans="1:30" x14ac:dyDescent="0.3">
      <c r="A23" s="6">
        <v>16</v>
      </c>
      <c r="B23" t="s">
        <v>90</v>
      </c>
      <c r="C23" t="s">
        <v>91</v>
      </c>
      <c r="D23" t="s">
        <v>15</v>
      </c>
      <c r="E23" s="16">
        <v>8279.82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1671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9950.82</v>
      </c>
    </row>
    <row r="24" spans="1:30" x14ac:dyDescent="0.3">
      <c r="A24" s="6">
        <v>17</v>
      </c>
      <c r="B24" t="s">
        <v>94</v>
      </c>
      <c r="C24" t="s">
        <v>95</v>
      </c>
      <c r="D24" t="s">
        <v>15</v>
      </c>
      <c r="E24" s="16">
        <v>6785.04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180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2000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8965.0400000000009</v>
      </c>
    </row>
    <row r="25" spans="1:30" x14ac:dyDescent="0.3">
      <c r="A25" s="6">
        <v>17</v>
      </c>
      <c r="B25" t="s">
        <v>94</v>
      </c>
      <c r="C25" t="s">
        <v>99</v>
      </c>
      <c r="D25" t="s">
        <v>100</v>
      </c>
      <c r="E25" s="16">
        <v>54409.61</v>
      </c>
      <c r="F25" s="16">
        <v>14440</v>
      </c>
      <c r="G25" s="16">
        <v>0</v>
      </c>
      <c r="H25" s="16">
        <v>0</v>
      </c>
      <c r="I25" s="16">
        <v>24204</v>
      </c>
      <c r="J25" s="16">
        <v>0</v>
      </c>
      <c r="K25" s="16">
        <v>0</v>
      </c>
      <c r="L25" s="16">
        <v>0</v>
      </c>
      <c r="M25" s="16">
        <v>15545</v>
      </c>
      <c r="N25" s="16">
        <v>0</v>
      </c>
      <c r="O25" s="16">
        <v>11556</v>
      </c>
      <c r="P25" s="16">
        <v>0</v>
      </c>
      <c r="Q25" s="16">
        <v>0</v>
      </c>
      <c r="R25" s="16">
        <v>0</v>
      </c>
      <c r="S25" s="16">
        <v>1212.5</v>
      </c>
      <c r="T25" s="16">
        <v>0</v>
      </c>
      <c r="U25" s="16">
        <v>16574.5</v>
      </c>
      <c r="V25" s="16">
        <v>0</v>
      </c>
      <c r="W25" s="16">
        <v>0</v>
      </c>
      <c r="X25" s="16">
        <v>19.79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137961.4</v>
      </c>
    </row>
    <row r="26" spans="1:30" x14ac:dyDescent="0.3">
      <c r="A26" s="6">
        <v>18</v>
      </c>
      <c r="B26" t="s">
        <v>101</v>
      </c>
      <c r="C26" t="s">
        <v>102</v>
      </c>
      <c r="D26" t="s">
        <v>63</v>
      </c>
      <c r="E26" s="16">
        <v>11370.83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36</v>
      </c>
      <c r="P26" s="16">
        <v>0</v>
      </c>
      <c r="Q26" s="16">
        <v>0</v>
      </c>
      <c r="R26" s="16">
        <v>0</v>
      </c>
      <c r="S26" s="16">
        <v>325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11731.83</v>
      </c>
    </row>
    <row r="27" spans="1:30" x14ac:dyDescent="0.3">
      <c r="A27" s="6">
        <v>18</v>
      </c>
      <c r="B27" t="s">
        <v>101</v>
      </c>
      <c r="C27" t="s">
        <v>107</v>
      </c>
      <c r="D27" t="s">
        <v>108</v>
      </c>
      <c r="E27" s="16">
        <v>116471.33</v>
      </c>
      <c r="F27" s="16">
        <v>27029.67</v>
      </c>
      <c r="G27" s="16">
        <v>0</v>
      </c>
      <c r="H27" s="16">
        <v>0</v>
      </c>
      <c r="I27" s="16">
        <v>101420</v>
      </c>
      <c r="J27" s="16">
        <v>57672.36</v>
      </c>
      <c r="K27" s="16">
        <v>4206.4799999999996</v>
      </c>
      <c r="L27" s="16">
        <v>0</v>
      </c>
      <c r="M27" s="16">
        <v>31529.46</v>
      </c>
      <c r="N27" s="16">
        <v>0</v>
      </c>
      <c r="O27" s="16">
        <v>21113.53</v>
      </c>
      <c r="P27" s="16">
        <v>28670</v>
      </c>
      <c r="Q27" s="16">
        <v>0</v>
      </c>
      <c r="R27" s="16">
        <v>0</v>
      </c>
      <c r="S27" s="16">
        <v>30883.52</v>
      </c>
      <c r="T27" s="16">
        <v>13</v>
      </c>
      <c r="U27" s="16">
        <v>31502.38</v>
      </c>
      <c r="V27" s="16">
        <v>0</v>
      </c>
      <c r="W27" s="16">
        <v>0</v>
      </c>
      <c r="X27" s="16">
        <v>80.819999999999993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450592.55</v>
      </c>
    </row>
    <row r="28" spans="1:30" x14ac:dyDescent="0.3">
      <c r="A28" s="6">
        <v>19</v>
      </c>
      <c r="B28" t="s">
        <v>109</v>
      </c>
      <c r="C28" t="s">
        <v>110</v>
      </c>
      <c r="D28" t="s">
        <v>15</v>
      </c>
      <c r="E28" s="16">
        <v>10152.549999999999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1318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11470.55</v>
      </c>
    </row>
    <row r="29" spans="1:30" x14ac:dyDescent="0.3">
      <c r="A29" s="6">
        <v>20</v>
      </c>
      <c r="B29" t="s">
        <v>112</v>
      </c>
      <c r="C29" t="s">
        <v>113</v>
      </c>
      <c r="D29" t="s">
        <v>15</v>
      </c>
      <c r="E29" s="16">
        <v>35197.75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348</v>
      </c>
      <c r="P29" s="16">
        <v>0</v>
      </c>
      <c r="Q29" s="16">
        <v>0</v>
      </c>
      <c r="R29" s="16">
        <v>0</v>
      </c>
      <c r="S29" s="16">
        <v>228.5</v>
      </c>
      <c r="T29" s="16">
        <v>0</v>
      </c>
      <c r="U29" s="16">
        <v>0</v>
      </c>
      <c r="V29" s="16">
        <v>15300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51074.25</v>
      </c>
    </row>
    <row r="30" spans="1:30" x14ac:dyDescent="0.3">
      <c r="A30" s="6">
        <v>20</v>
      </c>
      <c r="B30" t="s">
        <v>112</v>
      </c>
      <c r="C30" t="s">
        <v>115</v>
      </c>
      <c r="D30" t="s">
        <v>116</v>
      </c>
      <c r="E30" s="16">
        <v>84900.800000000003</v>
      </c>
      <c r="F30" s="16">
        <v>19321.2</v>
      </c>
      <c r="G30" s="16">
        <v>0</v>
      </c>
      <c r="H30" s="16">
        <v>0</v>
      </c>
      <c r="I30" s="16">
        <v>67360</v>
      </c>
      <c r="J30" s="16">
        <v>0</v>
      </c>
      <c r="K30" s="16">
        <v>0</v>
      </c>
      <c r="L30" s="16">
        <v>0</v>
      </c>
      <c r="M30" s="16">
        <v>21089.4</v>
      </c>
      <c r="N30" s="16">
        <v>0</v>
      </c>
      <c r="O30" s="16">
        <v>14821.48</v>
      </c>
      <c r="P30" s="16">
        <v>54611.15</v>
      </c>
      <c r="Q30" s="16">
        <v>0</v>
      </c>
      <c r="R30" s="16">
        <v>0</v>
      </c>
      <c r="S30" s="16">
        <v>76215.259999999995</v>
      </c>
      <c r="T30" s="16">
        <v>673.9</v>
      </c>
      <c r="U30" s="16">
        <v>19007.849999999999</v>
      </c>
      <c r="V30" s="16">
        <v>0</v>
      </c>
      <c r="W30" s="16">
        <v>4292.63</v>
      </c>
      <c r="X30" s="16">
        <v>0</v>
      </c>
      <c r="Y30" s="16">
        <v>0</v>
      </c>
      <c r="Z30" s="16">
        <v>0</v>
      </c>
      <c r="AA30" s="16">
        <v>174.37</v>
      </c>
      <c r="AB30" s="16">
        <v>0</v>
      </c>
      <c r="AC30" s="16">
        <v>0</v>
      </c>
      <c r="AD30" s="16">
        <v>362468.04</v>
      </c>
    </row>
    <row r="31" spans="1:30" x14ac:dyDescent="0.3">
      <c r="A31" s="6">
        <v>20</v>
      </c>
      <c r="B31" t="s">
        <v>112</v>
      </c>
      <c r="C31" t="s">
        <v>117</v>
      </c>
      <c r="D31" t="s">
        <v>118</v>
      </c>
      <c r="E31" s="16">
        <v>29644.93</v>
      </c>
      <c r="F31" s="16">
        <v>5965.7</v>
      </c>
      <c r="G31" s="16">
        <v>0</v>
      </c>
      <c r="H31" s="16">
        <v>0</v>
      </c>
      <c r="I31" s="16">
        <v>0</v>
      </c>
      <c r="J31" s="16">
        <v>77977.87</v>
      </c>
      <c r="K31" s="16">
        <v>6168.39</v>
      </c>
      <c r="L31" s="16">
        <v>0</v>
      </c>
      <c r="M31" s="16">
        <v>6360.41</v>
      </c>
      <c r="N31" s="16">
        <v>0</v>
      </c>
      <c r="O31" s="16">
        <v>4135.93</v>
      </c>
      <c r="P31" s="16">
        <v>0</v>
      </c>
      <c r="Q31" s="16">
        <v>0</v>
      </c>
      <c r="R31" s="16">
        <v>0</v>
      </c>
      <c r="S31" s="16">
        <v>3611.5</v>
      </c>
      <c r="T31" s="16">
        <v>126</v>
      </c>
      <c r="U31" s="16">
        <v>3545.35</v>
      </c>
      <c r="V31" s="16">
        <v>0</v>
      </c>
      <c r="W31" s="16">
        <v>3590.08</v>
      </c>
      <c r="X31" s="16">
        <v>0</v>
      </c>
      <c r="Y31" s="16">
        <v>0</v>
      </c>
      <c r="Z31" s="16">
        <v>0</v>
      </c>
      <c r="AA31" s="16">
        <v>100</v>
      </c>
      <c r="AB31" s="16">
        <v>0</v>
      </c>
      <c r="AC31" s="16">
        <v>60</v>
      </c>
      <c r="AD31" s="16">
        <v>141286.16</v>
      </c>
    </row>
    <row r="32" spans="1:30" x14ac:dyDescent="0.3">
      <c r="A32" s="6">
        <v>20</v>
      </c>
      <c r="B32" t="s">
        <v>112</v>
      </c>
      <c r="C32" t="s">
        <v>119</v>
      </c>
      <c r="D32" t="s">
        <v>120</v>
      </c>
      <c r="E32" s="16">
        <v>11178.75</v>
      </c>
      <c r="F32" s="16">
        <v>2317.56</v>
      </c>
      <c r="G32" s="16">
        <v>0</v>
      </c>
      <c r="H32" s="16">
        <v>0</v>
      </c>
      <c r="I32" s="16">
        <v>9388.57</v>
      </c>
      <c r="J32" s="16">
        <v>0</v>
      </c>
      <c r="K32" s="16">
        <v>0</v>
      </c>
      <c r="L32" s="16">
        <v>0</v>
      </c>
      <c r="M32" s="16">
        <v>2612.75</v>
      </c>
      <c r="N32" s="16">
        <v>0</v>
      </c>
      <c r="O32" s="16">
        <v>1677.43</v>
      </c>
      <c r="P32" s="16">
        <v>11240</v>
      </c>
      <c r="Q32" s="16">
        <v>0</v>
      </c>
      <c r="R32" s="16">
        <v>0</v>
      </c>
      <c r="S32" s="16">
        <v>215.5</v>
      </c>
      <c r="T32" s="16">
        <v>0</v>
      </c>
      <c r="U32" s="16">
        <v>767.67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39398.230000000003</v>
      </c>
    </row>
    <row r="33" spans="1:30" x14ac:dyDescent="0.3">
      <c r="A33" s="6">
        <v>21</v>
      </c>
      <c r="B33" t="s">
        <v>125</v>
      </c>
      <c r="C33" t="s">
        <v>126</v>
      </c>
      <c r="D33" t="s">
        <v>15</v>
      </c>
      <c r="E33" s="16">
        <v>5162.42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268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5430.42</v>
      </c>
    </row>
    <row r="34" spans="1:30" x14ac:dyDescent="0.3">
      <c r="A34" s="6">
        <v>22</v>
      </c>
      <c r="B34" t="s">
        <v>129</v>
      </c>
      <c r="C34" t="s">
        <v>130</v>
      </c>
      <c r="D34" t="s">
        <v>15</v>
      </c>
      <c r="E34" s="16">
        <v>18566.59</v>
      </c>
      <c r="F34" s="16">
        <v>0</v>
      </c>
      <c r="G34" s="16">
        <v>0</v>
      </c>
      <c r="H34" s="16">
        <v>0</v>
      </c>
      <c r="I34" s="16">
        <v>15070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4104</v>
      </c>
      <c r="P34" s="16">
        <v>0</v>
      </c>
      <c r="Q34" s="16">
        <v>0</v>
      </c>
      <c r="R34" s="16">
        <v>0</v>
      </c>
      <c r="S34" s="16">
        <v>33339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71079.59</v>
      </c>
    </row>
    <row r="35" spans="1:30" x14ac:dyDescent="0.3">
      <c r="A35" s="6">
        <v>23</v>
      </c>
      <c r="B35" t="s">
        <v>137</v>
      </c>
      <c r="C35" t="s">
        <v>138</v>
      </c>
      <c r="D35" t="s">
        <v>15</v>
      </c>
      <c r="E35" s="16">
        <v>4470.04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1229.47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5699.51</v>
      </c>
    </row>
    <row r="36" spans="1:30" x14ac:dyDescent="0.3">
      <c r="A36" s="6">
        <v>23</v>
      </c>
      <c r="B36" t="s">
        <v>137</v>
      </c>
      <c r="C36" t="s">
        <v>139</v>
      </c>
      <c r="D36" t="s">
        <v>140</v>
      </c>
      <c r="E36" s="16">
        <v>5621.35</v>
      </c>
      <c r="F36" s="16">
        <v>1553.6</v>
      </c>
      <c r="G36" s="16">
        <v>0</v>
      </c>
      <c r="H36" s="16">
        <v>0</v>
      </c>
      <c r="I36" s="16">
        <v>8920</v>
      </c>
      <c r="J36" s="16">
        <v>0</v>
      </c>
      <c r="K36" s="16">
        <v>0</v>
      </c>
      <c r="L36" s="16">
        <v>0</v>
      </c>
      <c r="M36" s="16">
        <v>1840.6</v>
      </c>
      <c r="N36" s="16">
        <v>0</v>
      </c>
      <c r="O36" s="16">
        <v>1240</v>
      </c>
      <c r="P36" s="16">
        <v>0</v>
      </c>
      <c r="Q36" s="16">
        <v>0</v>
      </c>
      <c r="R36" s="16">
        <v>0</v>
      </c>
      <c r="S36" s="16">
        <v>1850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21025.55</v>
      </c>
    </row>
    <row r="37" spans="1:30" x14ac:dyDescent="0.3">
      <c r="A37" s="6">
        <v>24</v>
      </c>
      <c r="B37" t="s">
        <v>141</v>
      </c>
      <c r="C37" t="s">
        <v>142</v>
      </c>
      <c r="D37" t="s">
        <v>63</v>
      </c>
      <c r="E37" s="16">
        <v>3455.73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356.03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3811.76</v>
      </c>
    </row>
    <row r="38" spans="1:30" x14ac:dyDescent="0.3">
      <c r="A38" s="6">
        <v>25</v>
      </c>
      <c r="B38" t="s">
        <v>144</v>
      </c>
      <c r="C38" t="s">
        <v>145</v>
      </c>
      <c r="D38" t="s">
        <v>15</v>
      </c>
      <c r="E38" s="16">
        <v>6559.75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2644.12</v>
      </c>
      <c r="P38" s="16">
        <v>0</v>
      </c>
      <c r="Q38" s="16">
        <v>0</v>
      </c>
      <c r="R38" s="16">
        <v>0</v>
      </c>
      <c r="S38" s="16">
        <v>100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9303.8700000000008</v>
      </c>
    </row>
    <row r="39" spans="1:30" x14ac:dyDescent="0.3">
      <c r="A39" s="6">
        <v>26</v>
      </c>
      <c r="B39" t="s">
        <v>148</v>
      </c>
      <c r="C39" t="s">
        <v>149</v>
      </c>
      <c r="D39" t="s">
        <v>15</v>
      </c>
      <c r="E39" s="16">
        <v>11396.11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4980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16376.11</v>
      </c>
    </row>
    <row r="40" spans="1:30" x14ac:dyDescent="0.3">
      <c r="A40" s="6">
        <v>27</v>
      </c>
      <c r="B40" t="s">
        <v>152</v>
      </c>
      <c r="C40" t="s">
        <v>153</v>
      </c>
      <c r="D40" t="s">
        <v>15</v>
      </c>
      <c r="E40" s="16">
        <v>7825.2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49.98</v>
      </c>
      <c r="P40" s="16">
        <v>0</v>
      </c>
      <c r="Q40" s="16">
        <v>0</v>
      </c>
      <c r="R40" s="16">
        <v>0</v>
      </c>
      <c r="S40" s="16">
        <v>25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7900.18</v>
      </c>
    </row>
    <row r="41" spans="1:30" x14ac:dyDescent="0.3">
      <c r="A41" s="6">
        <v>27</v>
      </c>
      <c r="B41" t="s">
        <v>152</v>
      </c>
      <c r="C41" t="s">
        <v>158</v>
      </c>
      <c r="D41" t="s">
        <v>159</v>
      </c>
      <c r="E41" s="16">
        <v>51039.56</v>
      </c>
      <c r="F41" s="16">
        <v>11723.29</v>
      </c>
      <c r="G41" s="16">
        <v>0</v>
      </c>
      <c r="H41" s="16">
        <v>0</v>
      </c>
      <c r="I41" s="16">
        <v>33760</v>
      </c>
      <c r="J41" s="16">
        <v>0</v>
      </c>
      <c r="K41" s="16">
        <v>0</v>
      </c>
      <c r="L41" s="16">
        <v>0</v>
      </c>
      <c r="M41" s="16">
        <v>13004.31</v>
      </c>
      <c r="N41" s="16">
        <v>0</v>
      </c>
      <c r="O41" s="16">
        <v>9192.5</v>
      </c>
      <c r="P41" s="16">
        <v>11160</v>
      </c>
      <c r="Q41" s="16">
        <v>0</v>
      </c>
      <c r="R41" s="16">
        <v>0</v>
      </c>
      <c r="S41" s="16">
        <v>3280.5</v>
      </c>
      <c r="T41" s="16">
        <v>0</v>
      </c>
      <c r="U41" s="16">
        <v>18196.86</v>
      </c>
      <c r="V41" s="16">
        <v>0</v>
      </c>
      <c r="W41" s="16">
        <v>13061.89</v>
      </c>
      <c r="X41" s="16">
        <v>2746.69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167165.6</v>
      </c>
    </row>
    <row r="42" spans="1:30" x14ac:dyDescent="0.3">
      <c r="A42" s="6">
        <v>27</v>
      </c>
      <c r="B42" t="s">
        <v>152</v>
      </c>
      <c r="C42" t="s">
        <v>160</v>
      </c>
      <c r="D42" t="s">
        <v>161</v>
      </c>
      <c r="E42" s="16">
        <v>14116.95</v>
      </c>
      <c r="F42" s="16">
        <v>2825.69</v>
      </c>
      <c r="G42" s="16">
        <v>0</v>
      </c>
      <c r="H42" s="16">
        <v>0</v>
      </c>
      <c r="I42" s="16">
        <v>2260</v>
      </c>
      <c r="J42" s="16">
        <v>19201.73</v>
      </c>
      <c r="K42" s="16">
        <v>0</v>
      </c>
      <c r="L42" s="16">
        <v>0</v>
      </c>
      <c r="M42" s="16">
        <v>2919.69</v>
      </c>
      <c r="N42" s="16">
        <v>0</v>
      </c>
      <c r="O42" s="16">
        <v>2020</v>
      </c>
      <c r="P42" s="16">
        <v>12622</v>
      </c>
      <c r="Q42" s="16">
        <v>0</v>
      </c>
      <c r="R42" s="16">
        <v>0</v>
      </c>
      <c r="S42" s="16">
        <v>6322.5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62288.56</v>
      </c>
    </row>
    <row r="43" spans="1:30" x14ac:dyDescent="0.3">
      <c r="A43" s="6">
        <v>28</v>
      </c>
      <c r="B43" t="s">
        <v>162</v>
      </c>
      <c r="C43" t="s">
        <v>163</v>
      </c>
      <c r="D43" t="s">
        <v>15</v>
      </c>
      <c r="E43" s="16">
        <v>7228.4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3238</v>
      </c>
      <c r="P43" s="16">
        <v>0</v>
      </c>
      <c r="Q43" s="16">
        <v>0</v>
      </c>
      <c r="R43" s="16">
        <v>0</v>
      </c>
      <c r="S43" s="16">
        <v>500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10966.4</v>
      </c>
    </row>
    <row r="44" spans="1:30" x14ac:dyDescent="0.3">
      <c r="A44" s="6">
        <v>29</v>
      </c>
      <c r="B44" t="s">
        <v>167</v>
      </c>
      <c r="C44" t="s">
        <v>168</v>
      </c>
      <c r="D44" t="s">
        <v>15</v>
      </c>
      <c r="E44" s="16">
        <v>42659.68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295.26</v>
      </c>
      <c r="P44" s="16">
        <v>0</v>
      </c>
      <c r="Q44" s="16">
        <v>0</v>
      </c>
      <c r="R44" s="16">
        <v>0</v>
      </c>
      <c r="S44" s="16">
        <v>778</v>
      </c>
      <c r="T44" s="16">
        <v>0</v>
      </c>
      <c r="U44" s="16">
        <v>0</v>
      </c>
      <c r="V44" s="16">
        <v>980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44712.94</v>
      </c>
    </row>
    <row r="45" spans="1:30" x14ac:dyDescent="0.3">
      <c r="A45" s="6">
        <v>29</v>
      </c>
      <c r="B45" t="s">
        <v>167</v>
      </c>
      <c r="C45" t="s">
        <v>180</v>
      </c>
      <c r="D45" t="s">
        <v>181</v>
      </c>
      <c r="E45" s="16">
        <v>98485.97</v>
      </c>
      <c r="F45" s="16">
        <v>24226.45</v>
      </c>
      <c r="G45" s="16">
        <v>0</v>
      </c>
      <c r="H45" s="16">
        <v>0</v>
      </c>
      <c r="I45" s="16">
        <v>885</v>
      </c>
      <c r="J45" s="16">
        <v>0</v>
      </c>
      <c r="K45" s="16">
        <v>0</v>
      </c>
      <c r="L45" s="16">
        <v>0</v>
      </c>
      <c r="M45" s="16">
        <v>26136.6</v>
      </c>
      <c r="N45" s="16">
        <v>0</v>
      </c>
      <c r="O45" s="16">
        <v>19026</v>
      </c>
      <c r="P45" s="16">
        <v>0</v>
      </c>
      <c r="Q45" s="16">
        <v>0</v>
      </c>
      <c r="R45" s="16">
        <v>0</v>
      </c>
      <c r="S45" s="16">
        <v>5611</v>
      </c>
      <c r="T45" s="16">
        <v>0</v>
      </c>
      <c r="U45" s="16">
        <v>24344.43</v>
      </c>
      <c r="V45" s="16">
        <v>0</v>
      </c>
      <c r="W45" s="16">
        <v>4129.21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202844.66</v>
      </c>
    </row>
    <row r="46" spans="1:30" x14ac:dyDescent="0.3">
      <c r="A46" s="6">
        <v>29</v>
      </c>
      <c r="B46" t="s">
        <v>167</v>
      </c>
      <c r="C46" t="s">
        <v>182</v>
      </c>
      <c r="D46" t="s">
        <v>183</v>
      </c>
      <c r="E46" s="16">
        <v>45050.54</v>
      </c>
      <c r="F46" s="16">
        <v>11103.77</v>
      </c>
      <c r="G46" s="16">
        <v>0</v>
      </c>
      <c r="H46" s="16">
        <v>0</v>
      </c>
      <c r="I46" s="16">
        <v>61090</v>
      </c>
      <c r="J46" s="16">
        <v>0</v>
      </c>
      <c r="K46" s="16">
        <v>0</v>
      </c>
      <c r="L46" s="16">
        <v>0</v>
      </c>
      <c r="M46" s="16">
        <v>12858.69</v>
      </c>
      <c r="N46" s="16">
        <v>0</v>
      </c>
      <c r="O46" s="16">
        <v>8902</v>
      </c>
      <c r="P46" s="16">
        <v>0</v>
      </c>
      <c r="Q46" s="16">
        <v>0</v>
      </c>
      <c r="R46" s="16">
        <v>0</v>
      </c>
      <c r="S46" s="16">
        <v>89393.9</v>
      </c>
      <c r="T46" s="16">
        <v>0</v>
      </c>
      <c r="U46" s="16">
        <v>3257.03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231655.93</v>
      </c>
    </row>
    <row r="47" spans="1:30" x14ac:dyDescent="0.3">
      <c r="A47" s="6">
        <v>29</v>
      </c>
      <c r="B47" t="s">
        <v>167</v>
      </c>
      <c r="C47" t="s">
        <v>184</v>
      </c>
      <c r="D47" t="s">
        <v>185</v>
      </c>
      <c r="E47" s="16">
        <v>66888.33</v>
      </c>
      <c r="F47" s="16">
        <v>16037.78</v>
      </c>
      <c r="G47" s="16">
        <v>0</v>
      </c>
      <c r="H47" s="16">
        <v>0</v>
      </c>
      <c r="I47" s="16">
        <v>77380</v>
      </c>
      <c r="J47" s="16">
        <v>0</v>
      </c>
      <c r="K47" s="16">
        <v>0</v>
      </c>
      <c r="L47" s="16">
        <v>0</v>
      </c>
      <c r="M47" s="16">
        <v>19045.78</v>
      </c>
      <c r="N47" s="16">
        <v>0</v>
      </c>
      <c r="O47" s="16">
        <v>12848.89</v>
      </c>
      <c r="P47" s="16">
        <v>0</v>
      </c>
      <c r="Q47" s="16">
        <v>0</v>
      </c>
      <c r="R47" s="16">
        <v>0</v>
      </c>
      <c r="S47" s="16">
        <v>27974</v>
      </c>
      <c r="T47" s="16">
        <v>0</v>
      </c>
      <c r="U47" s="16">
        <v>15999.79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236174.57</v>
      </c>
    </row>
    <row r="48" spans="1:30" x14ac:dyDescent="0.3">
      <c r="A48" s="6">
        <v>30</v>
      </c>
      <c r="B48" t="s">
        <v>186</v>
      </c>
      <c r="C48" t="s">
        <v>187</v>
      </c>
      <c r="D48" t="s">
        <v>15</v>
      </c>
      <c r="E48" s="16">
        <v>15859.66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1073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16932.66</v>
      </c>
    </row>
    <row r="49" spans="1:30" x14ac:dyDescent="0.3">
      <c r="A49" s="6">
        <v>31</v>
      </c>
      <c r="B49" t="s">
        <v>192</v>
      </c>
      <c r="C49" t="s">
        <v>193</v>
      </c>
      <c r="D49" t="s">
        <v>15</v>
      </c>
      <c r="E49" s="16">
        <v>6292.91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1986.79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8279.7000000000007</v>
      </c>
    </row>
    <row r="50" spans="1:30" x14ac:dyDescent="0.3">
      <c r="A50" s="6">
        <v>32</v>
      </c>
      <c r="B50" t="s">
        <v>197</v>
      </c>
      <c r="C50" t="s">
        <v>733</v>
      </c>
      <c r="D50" t="s">
        <v>15</v>
      </c>
      <c r="E50" s="16">
        <v>22253.46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123.61</v>
      </c>
      <c r="P50" s="16">
        <v>0</v>
      </c>
      <c r="Q50" s="16">
        <v>0</v>
      </c>
      <c r="R50" s="16">
        <v>0</v>
      </c>
      <c r="S50" s="16">
        <v>1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22378.07</v>
      </c>
    </row>
    <row r="51" spans="1:30" x14ac:dyDescent="0.3">
      <c r="A51" s="6">
        <v>32</v>
      </c>
      <c r="B51" t="s">
        <v>197</v>
      </c>
      <c r="C51" t="s">
        <v>200</v>
      </c>
      <c r="D51" t="s">
        <v>201</v>
      </c>
      <c r="E51" s="16">
        <v>27218.75</v>
      </c>
      <c r="F51" s="16">
        <v>6919.24</v>
      </c>
      <c r="G51" s="16">
        <v>0</v>
      </c>
      <c r="H51" s="16">
        <v>0</v>
      </c>
      <c r="I51" s="16">
        <v>8828</v>
      </c>
      <c r="J51" s="16">
        <v>5836.99</v>
      </c>
      <c r="K51" s="16">
        <v>7265.42</v>
      </c>
      <c r="L51" s="16">
        <v>0</v>
      </c>
      <c r="M51" s="16">
        <v>7228.05</v>
      </c>
      <c r="N51" s="16">
        <v>0</v>
      </c>
      <c r="O51" s="16">
        <v>5306</v>
      </c>
      <c r="P51" s="16">
        <v>14000</v>
      </c>
      <c r="Q51" s="16">
        <v>0</v>
      </c>
      <c r="R51" s="16">
        <v>0</v>
      </c>
      <c r="S51" s="16">
        <v>1688.5</v>
      </c>
      <c r="T51" s="16">
        <v>0</v>
      </c>
      <c r="U51" s="16">
        <v>9131.07</v>
      </c>
      <c r="V51" s="16">
        <v>0</v>
      </c>
      <c r="W51" s="16">
        <v>1570.71</v>
      </c>
      <c r="X51" s="16">
        <v>6.46</v>
      </c>
      <c r="Y51" s="16">
        <v>0</v>
      </c>
      <c r="Z51" s="16">
        <v>0</v>
      </c>
      <c r="AA51" s="16">
        <v>0</v>
      </c>
      <c r="AB51" s="16">
        <v>0</v>
      </c>
      <c r="AC51" s="16">
        <v>5574.14</v>
      </c>
      <c r="AD51" s="16">
        <v>100573.33</v>
      </c>
    </row>
    <row r="52" spans="1:30" x14ac:dyDescent="0.3">
      <c r="A52" s="6">
        <v>32</v>
      </c>
      <c r="B52" t="s">
        <v>197</v>
      </c>
      <c r="C52" t="s">
        <v>202</v>
      </c>
      <c r="D52" t="s">
        <v>203</v>
      </c>
      <c r="E52" s="16">
        <v>15990.35</v>
      </c>
      <c r="F52" s="16">
        <v>4034.35</v>
      </c>
      <c r="G52" s="16">
        <v>0</v>
      </c>
      <c r="H52" s="16">
        <v>0</v>
      </c>
      <c r="I52" s="16">
        <v>1550</v>
      </c>
      <c r="J52" s="16">
        <v>0</v>
      </c>
      <c r="K52" s="16">
        <v>0</v>
      </c>
      <c r="L52" s="16">
        <v>0</v>
      </c>
      <c r="M52" s="16">
        <v>3980.93</v>
      </c>
      <c r="N52" s="16">
        <v>0</v>
      </c>
      <c r="O52" s="16">
        <v>2952</v>
      </c>
      <c r="P52" s="16">
        <v>17260</v>
      </c>
      <c r="Q52" s="16">
        <v>0</v>
      </c>
      <c r="R52" s="16">
        <v>0</v>
      </c>
      <c r="S52" s="16">
        <v>576.5</v>
      </c>
      <c r="T52" s="16">
        <v>324</v>
      </c>
      <c r="U52" s="16">
        <v>6340.42</v>
      </c>
      <c r="V52" s="16">
        <v>0</v>
      </c>
      <c r="W52" s="16">
        <v>1748.85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54757.4</v>
      </c>
    </row>
    <row r="53" spans="1:30" x14ac:dyDescent="0.3">
      <c r="A53" s="6">
        <v>33</v>
      </c>
      <c r="B53" t="s">
        <v>204</v>
      </c>
      <c r="C53" t="s">
        <v>637</v>
      </c>
      <c r="D53" t="s">
        <v>63</v>
      </c>
      <c r="E53" s="16">
        <v>16638.77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6171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22809.77</v>
      </c>
    </row>
    <row r="54" spans="1:30" x14ac:dyDescent="0.3">
      <c r="A54" s="6">
        <v>33</v>
      </c>
      <c r="B54" t="s">
        <v>204</v>
      </c>
      <c r="C54" t="s">
        <v>207</v>
      </c>
      <c r="D54" t="s">
        <v>208</v>
      </c>
      <c r="E54" s="16">
        <v>1270</v>
      </c>
      <c r="F54" s="16">
        <v>339.23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344.23</v>
      </c>
      <c r="N54" s="16">
        <v>0</v>
      </c>
      <c r="O54" s="16">
        <v>288</v>
      </c>
      <c r="P54" s="16">
        <v>0</v>
      </c>
      <c r="Q54" s="16">
        <v>0</v>
      </c>
      <c r="R54" s="16">
        <v>0</v>
      </c>
      <c r="S54" s="16">
        <v>2295.5</v>
      </c>
      <c r="T54" s="16">
        <v>0</v>
      </c>
      <c r="U54" s="16">
        <v>25</v>
      </c>
      <c r="V54" s="16">
        <v>0</v>
      </c>
      <c r="W54" s="16">
        <v>0</v>
      </c>
      <c r="X54" s="16">
        <v>0.22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4562.18</v>
      </c>
    </row>
    <row r="55" spans="1:30" x14ac:dyDescent="0.3">
      <c r="A55" s="6">
        <v>34</v>
      </c>
      <c r="B55" t="s">
        <v>209</v>
      </c>
      <c r="C55" t="s">
        <v>210</v>
      </c>
      <c r="D55" t="s">
        <v>15</v>
      </c>
      <c r="E55" s="16">
        <v>19634.400000000001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3651</v>
      </c>
      <c r="P55" s="16">
        <v>0</v>
      </c>
      <c r="Q55" s="16">
        <v>0</v>
      </c>
      <c r="R55" s="16">
        <v>0</v>
      </c>
      <c r="S55" s="16">
        <v>2050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25335.4</v>
      </c>
    </row>
    <row r="56" spans="1:30" x14ac:dyDescent="0.3">
      <c r="A56" s="6">
        <v>35</v>
      </c>
      <c r="B56" t="s">
        <v>218</v>
      </c>
      <c r="C56" t="s">
        <v>219</v>
      </c>
      <c r="D56" t="s">
        <v>15</v>
      </c>
      <c r="E56" s="16">
        <v>9630.89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2761.16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12392.05</v>
      </c>
    </row>
    <row r="57" spans="1:30" x14ac:dyDescent="0.3">
      <c r="A57" s="6">
        <v>36</v>
      </c>
      <c r="B57" t="s">
        <v>222</v>
      </c>
      <c r="C57" t="s">
        <v>223</v>
      </c>
      <c r="D57" t="s">
        <v>15</v>
      </c>
      <c r="E57" s="16">
        <v>2163.96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180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2343.96</v>
      </c>
    </row>
    <row r="58" spans="1:30" x14ac:dyDescent="0.3">
      <c r="A58" s="6">
        <v>36</v>
      </c>
      <c r="B58" t="s">
        <v>222</v>
      </c>
      <c r="C58" t="s">
        <v>224</v>
      </c>
      <c r="D58" t="s">
        <v>23</v>
      </c>
      <c r="E58" s="16">
        <v>10074.799999999999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5889.67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15964.47</v>
      </c>
    </row>
    <row r="59" spans="1:30" x14ac:dyDescent="0.3">
      <c r="A59" s="6">
        <v>36</v>
      </c>
      <c r="B59" t="s">
        <v>222</v>
      </c>
      <c r="C59" t="s">
        <v>225</v>
      </c>
      <c r="D59" t="s">
        <v>32</v>
      </c>
      <c r="E59" s="16">
        <v>1606.5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1606.5</v>
      </c>
    </row>
    <row r="60" spans="1:30" x14ac:dyDescent="0.3">
      <c r="A60" s="6">
        <v>37</v>
      </c>
      <c r="B60" t="s">
        <v>227</v>
      </c>
      <c r="C60" t="s">
        <v>228</v>
      </c>
      <c r="D60" t="s">
        <v>15</v>
      </c>
      <c r="E60" s="16">
        <v>6873.23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1880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8753.23</v>
      </c>
    </row>
    <row r="61" spans="1:30" x14ac:dyDescent="0.3">
      <c r="A61" s="6">
        <v>38</v>
      </c>
      <c r="B61" t="s">
        <v>232</v>
      </c>
      <c r="C61" t="s">
        <v>233</v>
      </c>
      <c r="D61" t="s">
        <v>15</v>
      </c>
      <c r="E61" s="16">
        <v>2490.83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4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2494.83</v>
      </c>
    </row>
    <row r="62" spans="1:30" x14ac:dyDescent="0.3">
      <c r="A62" s="6">
        <v>38</v>
      </c>
      <c r="B62" t="s">
        <v>232</v>
      </c>
      <c r="C62" t="s">
        <v>236</v>
      </c>
      <c r="D62" t="s">
        <v>237</v>
      </c>
      <c r="E62" s="16">
        <v>18182.5</v>
      </c>
      <c r="F62" s="16">
        <v>4905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3924</v>
      </c>
      <c r="P62" s="16">
        <v>0</v>
      </c>
      <c r="Q62" s="16">
        <v>0</v>
      </c>
      <c r="R62" s="16">
        <v>0</v>
      </c>
      <c r="S62" s="16">
        <v>85808.21</v>
      </c>
      <c r="T62" s="16">
        <v>5195</v>
      </c>
      <c r="U62" s="16">
        <v>1104</v>
      </c>
      <c r="V62" s="16">
        <v>0</v>
      </c>
      <c r="W62" s="16">
        <v>0</v>
      </c>
      <c r="X62" s="16">
        <v>77.56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119196.27</v>
      </c>
    </row>
    <row r="63" spans="1:30" x14ac:dyDescent="0.3">
      <c r="A63" s="6">
        <v>39</v>
      </c>
      <c r="B63" t="s">
        <v>238</v>
      </c>
      <c r="C63" t="s">
        <v>239</v>
      </c>
      <c r="D63" t="s">
        <v>15</v>
      </c>
      <c r="E63" s="16">
        <v>8139.81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220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8359.81</v>
      </c>
    </row>
    <row r="64" spans="1:30" x14ac:dyDescent="0.3">
      <c r="A64" s="6">
        <v>40</v>
      </c>
      <c r="B64" t="s">
        <v>241</v>
      </c>
      <c r="C64" t="s">
        <v>242</v>
      </c>
      <c r="D64" t="s">
        <v>15</v>
      </c>
      <c r="E64" s="16">
        <v>4933.9399999999996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48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4981.9399999999996</v>
      </c>
    </row>
    <row r="65" spans="1:30" x14ac:dyDescent="0.3">
      <c r="A65" s="6">
        <v>41</v>
      </c>
      <c r="B65" t="s">
        <v>245</v>
      </c>
      <c r="C65" t="s">
        <v>246</v>
      </c>
      <c r="D65" t="s">
        <v>15</v>
      </c>
      <c r="E65" s="16">
        <v>21174.32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52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1800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23026.32</v>
      </c>
    </row>
    <row r="66" spans="1:30" x14ac:dyDescent="0.3">
      <c r="A66" s="6">
        <v>41</v>
      </c>
      <c r="B66" t="s">
        <v>245</v>
      </c>
      <c r="C66" t="s">
        <v>253</v>
      </c>
      <c r="D66" t="s">
        <v>254</v>
      </c>
      <c r="E66" s="16">
        <v>67739.259999999995</v>
      </c>
      <c r="F66" s="16">
        <v>14561.41</v>
      </c>
      <c r="G66" s="16">
        <v>0</v>
      </c>
      <c r="H66" s="16">
        <v>0</v>
      </c>
      <c r="I66" s="16">
        <v>44854</v>
      </c>
      <c r="J66" s="16">
        <v>0</v>
      </c>
      <c r="K66" s="16">
        <v>0</v>
      </c>
      <c r="L66" s="16">
        <v>0</v>
      </c>
      <c r="M66" s="16">
        <v>16397.54</v>
      </c>
      <c r="N66" s="16">
        <v>0</v>
      </c>
      <c r="O66" s="16">
        <v>9586.8799999999992</v>
      </c>
      <c r="P66" s="16">
        <v>92430</v>
      </c>
      <c r="Q66" s="16">
        <v>0</v>
      </c>
      <c r="R66" s="16">
        <v>0</v>
      </c>
      <c r="S66" s="16">
        <v>1410.5</v>
      </c>
      <c r="T66" s="16">
        <v>36</v>
      </c>
      <c r="U66" s="16">
        <v>21881.72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268897.31</v>
      </c>
    </row>
    <row r="67" spans="1:30" x14ac:dyDescent="0.3">
      <c r="A67" s="6">
        <v>41</v>
      </c>
      <c r="B67" t="s">
        <v>245</v>
      </c>
      <c r="C67" t="s">
        <v>255</v>
      </c>
      <c r="D67" t="s">
        <v>256</v>
      </c>
      <c r="E67" s="16">
        <v>76391.91</v>
      </c>
      <c r="F67" s="16">
        <v>15033.42</v>
      </c>
      <c r="G67" s="16">
        <v>0</v>
      </c>
      <c r="H67" s="16">
        <v>0</v>
      </c>
      <c r="I67" s="16">
        <v>0</v>
      </c>
      <c r="J67" s="16">
        <v>0</v>
      </c>
      <c r="K67" s="16">
        <v>46900.82</v>
      </c>
      <c r="L67" s="16">
        <v>0</v>
      </c>
      <c r="M67" s="16">
        <v>18444.91</v>
      </c>
      <c r="N67" s="16">
        <v>0</v>
      </c>
      <c r="O67" s="16">
        <v>9393.6200000000008</v>
      </c>
      <c r="P67" s="16">
        <v>0</v>
      </c>
      <c r="Q67" s="16">
        <v>0</v>
      </c>
      <c r="R67" s="16">
        <v>0</v>
      </c>
      <c r="S67" s="16">
        <v>9362</v>
      </c>
      <c r="T67" s="16">
        <v>33.06</v>
      </c>
      <c r="U67" s="16">
        <v>18039.66</v>
      </c>
      <c r="V67" s="16">
        <v>0</v>
      </c>
      <c r="W67" s="16">
        <v>0</v>
      </c>
      <c r="X67" s="16">
        <v>77.599999999999994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193677</v>
      </c>
    </row>
    <row r="68" spans="1:30" x14ac:dyDescent="0.3">
      <c r="A68" s="6">
        <v>42</v>
      </c>
      <c r="B68" t="s">
        <v>259</v>
      </c>
      <c r="C68" t="s">
        <v>260</v>
      </c>
      <c r="D68" t="s">
        <v>15</v>
      </c>
      <c r="E68" s="16">
        <v>13001.97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6659.67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19661.64</v>
      </c>
    </row>
    <row r="69" spans="1:30" x14ac:dyDescent="0.3">
      <c r="A69" s="6">
        <v>42</v>
      </c>
      <c r="B69" t="s">
        <v>259</v>
      </c>
      <c r="C69" t="s">
        <v>264</v>
      </c>
      <c r="D69" t="s">
        <v>265</v>
      </c>
      <c r="E69" s="16">
        <v>977.5</v>
      </c>
      <c r="F69" s="16">
        <v>199.5</v>
      </c>
      <c r="G69" s="16">
        <v>0</v>
      </c>
      <c r="H69" s="16">
        <v>0</v>
      </c>
      <c r="I69" s="16">
        <v>1472</v>
      </c>
      <c r="J69" s="16">
        <v>0</v>
      </c>
      <c r="K69" s="16">
        <v>0</v>
      </c>
      <c r="L69" s="16">
        <v>0</v>
      </c>
      <c r="M69" s="16">
        <v>270</v>
      </c>
      <c r="N69" s="16">
        <v>0</v>
      </c>
      <c r="O69" s="16">
        <v>160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275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3354</v>
      </c>
    </row>
    <row r="70" spans="1:30" x14ac:dyDescent="0.3">
      <c r="A70" s="6">
        <v>43</v>
      </c>
      <c r="B70" t="s">
        <v>266</v>
      </c>
      <c r="C70" t="s">
        <v>267</v>
      </c>
      <c r="D70" t="s">
        <v>15</v>
      </c>
      <c r="E70" s="16">
        <v>19622.57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3319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6189.6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29131.17</v>
      </c>
    </row>
    <row r="71" spans="1:30" x14ac:dyDescent="0.3">
      <c r="A71" s="6">
        <v>44</v>
      </c>
      <c r="B71" t="s">
        <v>270</v>
      </c>
      <c r="C71" t="s">
        <v>271</v>
      </c>
      <c r="D71" t="s">
        <v>15</v>
      </c>
      <c r="E71" s="16">
        <v>8432.3799999999992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4511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12943.38</v>
      </c>
    </row>
    <row r="72" spans="1:30" x14ac:dyDescent="0.3">
      <c r="A72" s="6">
        <v>45</v>
      </c>
      <c r="B72" t="s">
        <v>274</v>
      </c>
      <c r="C72" t="s">
        <v>275</v>
      </c>
      <c r="D72" t="s">
        <v>15</v>
      </c>
      <c r="E72" s="16">
        <v>107480.41</v>
      </c>
      <c r="F72" s="16">
        <v>0</v>
      </c>
      <c r="G72" s="16">
        <v>0</v>
      </c>
      <c r="H72" s="16">
        <v>0</v>
      </c>
      <c r="I72" s="16">
        <v>90980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13516.08</v>
      </c>
      <c r="P72" s="16">
        <v>0</v>
      </c>
      <c r="Q72" s="16">
        <v>0</v>
      </c>
      <c r="R72" s="16">
        <v>0</v>
      </c>
      <c r="S72" s="16">
        <v>230216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442192.49</v>
      </c>
    </row>
    <row r="73" spans="1:30" x14ac:dyDescent="0.3">
      <c r="A73" s="6">
        <v>45</v>
      </c>
      <c r="B73" t="s">
        <v>274</v>
      </c>
      <c r="C73" t="s">
        <v>288</v>
      </c>
      <c r="D73" t="s">
        <v>289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</row>
    <row r="74" spans="1:30" x14ac:dyDescent="0.3">
      <c r="A74" s="6">
        <v>45</v>
      </c>
      <c r="B74" t="s">
        <v>274</v>
      </c>
      <c r="C74" t="s">
        <v>291</v>
      </c>
      <c r="D74" t="s">
        <v>292</v>
      </c>
      <c r="E74" s="16">
        <v>19400.53</v>
      </c>
      <c r="F74" s="16">
        <v>3607.01</v>
      </c>
      <c r="G74" s="16">
        <v>0</v>
      </c>
      <c r="H74" s="16">
        <v>0</v>
      </c>
      <c r="I74" s="16">
        <v>16364</v>
      </c>
      <c r="J74" s="16">
        <v>17060.52</v>
      </c>
      <c r="K74" s="16">
        <v>0</v>
      </c>
      <c r="L74" s="16">
        <v>0</v>
      </c>
      <c r="M74" s="16">
        <v>4574.03</v>
      </c>
      <c r="N74" s="16">
        <v>0</v>
      </c>
      <c r="O74" s="16">
        <v>1944</v>
      </c>
      <c r="P74" s="16">
        <v>27729</v>
      </c>
      <c r="Q74" s="16">
        <v>0</v>
      </c>
      <c r="R74" s="16">
        <v>10</v>
      </c>
      <c r="S74" s="16">
        <v>6523</v>
      </c>
      <c r="T74" s="16">
        <v>97</v>
      </c>
      <c r="U74" s="16">
        <v>4710.76</v>
      </c>
      <c r="V74" s="16">
        <v>0</v>
      </c>
      <c r="W74" s="16">
        <v>12976</v>
      </c>
      <c r="X74" s="16">
        <v>3965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118960.85</v>
      </c>
    </row>
    <row r="75" spans="1:30" x14ac:dyDescent="0.3">
      <c r="A75" s="6">
        <v>45</v>
      </c>
      <c r="B75" t="s">
        <v>274</v>
      </c>
      <c r="C75" t="s">
        <v>293</v>
      </c>
      <c r="D75" t="s">
        <v>294</v>
      </c>
      <c r="E75" s="16">
        <v>15479.6</v>
      </c>
      <c r="F75" s="16">
        <v>3030.25</v>
      </c>
      <c r="G75" s="16">
        <v>0</v>
      </c>
      <c r="H75" s="16">
        <v>0</v>
      </c>
      <c r="I75" s="16">
        <v>2688</v>
      </c>
      <c r="J75" s="16">
        <v>9413.5</v>
      </c>
      <c r="K75" s="16">
        <v>8200.5</v>
      </c>
      <c r="L75" s="16">
        <v>0</v>
      </c>
      <c r="M75" s="16">
        <v>3250</v>
      </c>
      <c r="N75" s="16">
        <v>0</v>
      </c>
      <c r="O75" s="16">
        <v>2362</v>
      </c>
      <c r="P75" s="16">
        <v>0</v>
      </c>
      <c r="Q75" s="16">
        <v>0</v>
      </c>
      <c r="R75" s="16">
        <v>0</v>
      </c>
      <c r="S75" s="16">
        <v>18815</v>
      </c>
      <c r="T75" s="16">
        <v>57</v>
      </c>
      <c r="U75" s="16">
        <v>0</v>
      </c>
      <c r="V75" s="16">
        <v>0</v>
      </c>
      <c r="W75" s="16">
        <v>19441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56</v>
      </c>
      <c r="AD75" s="16">
        <v>82792.850000000006</v>
      </c>
    </row>
    <row r="76" spans="1:30" x14ac:dyDescent="0.3">
      <c r="A76" s="6">
        <v>45</v>
      </c>
      <c r="B76" t="s">
        <v>274</v>
      </c>
      <c r="C76" t="s">
        <v>295</v>
      </c>
      <c r="D76" t="s">
        <v>296</v>
      </c>
      <c r="E76" s="16">
        <v>47876.1</v>
      </c>
      <c r="F76" s="16">
        <v>11100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64166.5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123142.6</v>
      </c>
    </row>
    <row r="77" spans="1:30" x14ac:dyDescent="0.3">
      <c r="A77" s="6">
        <v>45</v>
      </c>
      <c r="B77" t="s">
        <v>274</v>
      </c>
      <c r="C77" t="s">
        <v>297</v>
      </c>
      <c r="D77" t="s">
        <v>298</v>
      </c>
      <c r="E77" s="16">
        <v>41343.620000000003</v>
      </c>
      <c r="F77" s="16">
        <v>8790.2000000000007</v>
      </c>
      <c r="G77" s="16">
        <v>0</v>
      </c>
      <c r="H77" s="16">
        <v>0</v>
      </c>
      <c r="I77" s="16">
        <v>4072.5</v>
      </c>
      <c r="J77" s="16">
        <v>0</v>
      </c>
      <c r="K77" s="16">
        <v>0</v>
      </c>
      <c r="L77" s="16">
        <v>0</v>
      </c>
      <c r="M77" s="16">
        <v>9051.7199999999993</v>
      </c>
      <c r="N77" s="16">
        <v>0</v>
      </c>
      <c r="O77" s="16">
        <v>4439</v>
      </c>
      <c r="P77" s="16">
        <v>26230</v>
      </c>
      <c r="Q77" s="16">
        <v>0</v>
      </c>
      <c r="R77" s="16">
        <v>0</v>
      </c>
      <c r="S77" s="16">
        <v>385.5</v>
      </c>
      <c r="T77" s="16">
        <v>101</v>
      </c>
      <c r="U77" s="16">
        <v>9125</v>
      </c>
      <c r="V77" s="16">
        <v>0</v>
      </c>
      <c r="W77" s="16">
        <v>14575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118113.54</v>
      </c>
    </row>
    <row r="78" spans="1:30" x14ac:dyDescent="0.3">
      <c r="A78" s="6">
        <v>45</v>
      </c>
      <c r="B78" t="s">
        <v>274</v>
      </c>
      <c r="C78" t="s">
        <v>299</v>
      </c>
      <c r="D78" t="s">
        <v>300</v>
      </c>
      <c r="E78" s="16">
        <v>15868.3</v>
      </c>
      <c r="F78" s="16">
        <v>3430.25</v>
      </c>
      <c r="G78" s="16">
        <v>0</v>
      </c>
      <c r="H78" s="16">
        <v>0</v>
      </c>
      <c r="I78" s="16">
        <v>9020</v>
      </c>
      <c r="J78" s="16">
        <v>0</v>
      </c>
      <c r="K78" s="16">
        <v>0</v>
      </c>
      <c r="L78" s="16">
        <v>0</v>
      </c>
      <c r="M78" s="16">
        <v>3840</v>
      </c>
      <c r="N78" s="16">
        <v>0</v>
      </c>
      <c r="O78" s="16">
        <v>2500</v>
      </c>
      <c r="P78" s="16">
        <v>9690</v>
      </c>
      <c r="Q78" s="16">
        <v>0</v>
      </c>
      <c r="R78" s="16">
        <v>0</v>
      </c>
      <c r="S78" s="16">
        <v>21141</v>
      </c>
      <c r="T78" s="16">
        <v>0</v>
      </c>
      <c r="U78" s="16">
        <v>9150</v>
      </c>
      <c r="V78" s="16">
        <v>0</v>
      </c>
      <c r="W78" s="16">
        <v>13033.5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87673.05</v>
      </c>
    </row>
    <row r="79" spans="1:30" x14ac:dyDescent="0.3">
      <c r="A79" s="6">
        <v>45</v>
      </c>
      <c r="B79" t="s">
        <v>274</v>
      </c>
      <c r="C79" t="s">
        <v>301</v>
      </c>
      <c r="D79" t="s">
        <v>302</v>
      </c>
      <c r="E79" s="16">
        <v>33182.5</v>
      </c>
      <c r="F79" s="16">
        <v>5955</v>
      </c>
      <c r="G79" s="16">
        <v>0</v>
      </c>
      <c r="H79" s="16">
        <v>0</v>
      </c>
      <c r="I79" s="16">
        <v>20880</v>
      </c>
      <c r="J79" s="16">
        <v>16760</v>
      </c>
      <c r="K79" s="16">
        <v>4.2</v>
      </c>
      <c r="L79" s="16">
        <v>0</v>
      </c>
      <c r="M79" s="16">
        <v>7925</v>
      </c>
      <c r="N79" s="16">
        <v>0</v>
      </c>
      <c r="O79" s="16">
        <v>4048</v>
      </c>
      <c r="P79" s="16">
        <v>0</v>
      </c>
      <c r="Q79" s="16">
        <v>0</v>
      </c>
      <c r="R79" s="16">
        <v>0</v>
      </c>
      <c r="S79" s="16">
        <v>7250</v>
      </c>
      <c r="T79" s="16">
        <v>555</v>
      </c>
      <c r="U79" s="16">
        <v>2790</v>
      </c>
      <c r="V79" s="16">
        <v>0</v>
      </c>
      <c r="W79" s="16">
        <v>5165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6">
        <v>104514.7</v>
      </c>
    </row>
    <row r="80" spans="1:30" x14ac:dyDescent="0.3">
      <c r="A80" s="6">
        <v>45</v>
      </c>
      <c r="B80" t="s">
        <v>274</v>
      </c>
      <c r="C80" t="s">
        <v>303</v>
      </c>
      <c r="D80" t="s">
        <v>304</v>
      </c>
      <c r="E80" s="16">
        <v>6536.75</v>
      </c>
      <c r="F80" s="16">
        <v>1718.93</v>
      </c>
      <c r="G80" s="16">
        <v>0</v>
      </c>
      <c r="H80" s="16">
        <v>0</v>
      </c>
      <c r="I80" s="16">
        <v>152.5</v>
      </c>
      <c r="J80" s="16">
        <v>0</v>
      </c>
      <c r="K80" s="16">
        <v>0</v>
      </c>
      <c r="L80" s="16">
        <v>0</v>
      </c>
      <c r="M80" s="16">
        <v>1724.93</v>
      </c>
      <c r="N80" s="16">
        <v>0</v>
      </c>
      <c r="O80" s="16">
        <v>1500</v>
      </c>
      <c r="P80" s="16">
        <v>1981</v>
      </c>
      <c r="Q80" s="16">
        <v>0</v>
      </c>
      <c r="R80" s="16">
        <v>0</v>
      </c>
      <c r="S80" s="16">
        <v>33940</v>
      </c>
      <c r="T80" s="16">
        <v>10</v>
      </c>
      <c r="U80" s="16">
        <v>4139.01</v>
      </c>
      <c r="V80" s="16">
        <v>0</v>
      </c>
      <c r="W80" s="16">
        <v>1045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52748.12</v>
      </c>
    </row>
    <row r="81" spans="1:30" x14ac:dyDescent="0.3">
      <c r="A81" s="6">
        <v>45</v>
      </c>
      <c r="B81" t="s">
        <v>274</v>
      </c>
      <c r="C81" t="s">
        <v>305</v>
      </c>
      <c r="D81" t="s">
        <v>306</v>
      </c>
      <c r="E81" s="16">
        <v>71073.55</v>
      </c>
      <c r="F81" s="16">
        <v>14071.44</v>
      </c>
      <c r="G81" s="16">
        <v>0</v>
      </c>
      <c r="H81" s="16">
        <v>0</v>
      </c>
      <c r="I81" s="16">
        <v>74079</v>
      </c>
      <c r="J81" s="16">
        <v>0</v>
      </c>
      <c r="K81" s="16">
        <v>0</v>
      </c>
      <c r="L81" s="16">
        <v>0</v>
      </c>
      <c r="M81" s="16">
        <v>18776.439999999999</v>
      </c>
      <c r="N81" s="16">
        <v>0</v>
      </c>
      <c r="O81" s="16">
        <v>9492</v>
      </c>
      <c r="P81" s="16">
        <v>68023</v>
      </c>
      <c r="Q81" s="16">
        <v>0</v>
      </c>
      <c r="R81" s="16">
        <v>0</v>
      </c>
      <c r="S81" s="16">
        <v>45353.5</v>
      </c>
      <c r="T81" s="16">
        <v>675</v>
      </c>
      <c r="U81" s="16">
        <v>24218</v>
      </c>
      <c r="V81" s="16">
        <v>0</v>
      </c>
      <c r="W81" s="16">
        <v>49476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375237.93</v>
      </c>
    </row>
    <row r="82" spans="1:30" x14ac:dyDescent="0.3">
      <c r="A82" s="6">
        <v>46</v>
      </c>
      <c r="B82" t="s">
        <v>311</v>
      </c>
      <c r="C82" t="s">
        <v>312</v>
      </c>
      <c r="D82" t="s">
        <v>15</v>
      </c>
      <c r="E82" s="16">
        <v>26274.83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3157</v>
      </c>
      <c r="P82" s="16">
        <v>0</v>
      </c>
      <c r="Q82" s="16">
        <v>0</v>
      </c>
      <c r="R82" s="16">
        <v>0</v>
      </c>
      <c r="S82" s="16">
        <v>772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30203.83</v>
      </c>
    </row>
    <row r="83" spans="1:30" x14ac:dyDescent="0.3">
      <c r="A83" s="6">
        <v>47</v>
      </c>
      <c r="B83" t="s">
        <v>320</v>
      </c>
      <c r="C83" t="s">
        <v>321</v>
      </c>
      <c r="D83" t="s">
        <v>15</v>
      </c>
      <c r="E83" s="16">
        <v>8335.14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1495.49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9830.6299999999992</v>
      </c>
    </row>
    <row r="84" spans="1:30" x14ac:dyDescent="0.3">
      <c r="A84" s="6">
        <v>48</v>
      </c>
      <c r="B84" t="s">
        <v>325</v>
      </c>
      <c r="C84" t="s">
        <v>326</v>
      </c>
      <c r="D84" t="s">
        <v>327</v>
      </c>
      <c r="E84" s="16">
        <v>18692.490000000002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80</v>
      </c>
      <c r="P84" s="16">
        <v>0</v>
      </c>
      <c r="Q84" s="16">
        <v>0</v>
      </c>
      <c r="R84" s="16">
        <v>0</v>
      </c>
      <c r="S84" s="16">
        <v>50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18822.490000000002</v>
      </c>
    </row>
    <row r="85" spans="1:30" x14ac:dyDescent="0.3">
      <c r="A85" s="6">
        <v>48</v>
      </c>
      <c r="B85" t="s">
        <v>325</v>
      </c>
      <c r="C85" t="s">
        <v>332</v>
      </c>
      <c r="D85" t="s">
        <v>333</v>
      </c>
      <c r="E85" s="16">
        <v>67151.429999999993</v>
      </c>
      <c r="F85" s="16">
        <v>12533.98</v>
      </c>
      <c r="G85" s="16">
        <v>0</v>
      </c>
      <c r="H85" s="16">
        <v>0</v>
      </c>
      <c r="I85" s="16">
        <v>26757.5</v>
      </c>
      <c r="J85" s="16">
        <v>0</v>
      </c>
      <c r="K85" s="16">
        <v>0</v>
      </c>
      <c r="L85" s="16">
        <v>0</v>
      </c>
      <c r="M85" s="16">
        <v>14053.22</v>
      </c>
      <c r="N85" s="16">
        <v>0</v>
      </c>
      <c r="O85" s="16">
        <v>8760.5</v>
      </c>
      <c r="P85" s="16">
        <v>89983.5</v>
      </c>
      <c r="Q85" s="16">
        <v>0</v>
      </c>
      <c r="R85" s="16">
        <v>0</v>
      </c>
      <c r="S85" s="16">
        <v>6575.6</v>
      </c>
      <c r="T85" s="16">
        <v>0</v>
      </c>
      <c r="U85" s="16">
        <v>8999.85</v>
      </c>
      <c r="V85" s="16">
        <v>0</v>
      </c>
      <c r="W85" s="16">
        <v>5496</v>
      </c>
      <c r="X85" s="16">
        <v>0</v>
      </c>
      <c r="Y85" s="16">
        <v>0</v>
      </c>
      <c r="Z85" s="16">
        <v>0</v>
      </c>
      <c r="AA85" s="16">
        <v>290.2</v>
      </c>
      <c r="AB85" s="16">
        <v>0</v>
      </c>
      <c r="AC85" s="16">
        <v>0</v>
      </c>
      <c r="AD85" s="16">
        <v>240601.78</v>
      </c>
    </row>
    <row r="86" spans="1:30" x14ac:dyDescent="0.3">
      <c r="A86" s="6">
        <v>48</v>
      </c>
      <c r="B86" t="s">
        <v>325</v>
      </c>
      <c r="C86" t="s">
        <v>334</v>
      </c>
      <c r="D86" t="s">
        <v>335</v>
      </c>
      <c r="E86" s="16">
        <v>53125.59</v>
      </c>
      <c r="F86" s="16">
        <v>11154.88</v>
      </c>
      <c r="G86" s="16">
        <v>0</v>
      </c>
      <c r="H86" s="16">
        <v>0</v>
      </c>
      <c r="I86" s="16">
        <v>0</v>
      </c>
      <c r="J86" s="16">
        <v>99763.44</v>
      </c>
      <c r="K86" s="16">
        <v>2943.09</v>
      </c>
      <c r="L86" s="16">
        <v>0</v>
      </c>
      <c r="M86" s="16">
        <v>12960.23</v>
      </c>
      <c r="N86" s="16">
        <v>0</v>
      </c>
      <c r="O86" s="16">
        <v>7918.4</v>
      </c>
      <c r="P86" s="16">
        <v>0</v>
      </c>
      <c r="Q86" s="16">
        <v>0</v>
      </c>
      <c r="R86" s="16">
        <v>0</v>
      </c>
      <c r="S86" s="16">
        <v>2771</v>
      </c>
      <c r="T86" s="16">
        <v>33</v>
      </c>
      <c r="U86" s="16">
        <v>18039.240000000002</v>
      </c>
      <c r="V86" s="16">
        <v>0</v>
      </c>
      <c r="W86" s="16">
        <v>3430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212138.87</v>
      </c>
    </row>
    <row r="87" spans="1:30" x14ac:dyDescent="0.3">
      <c r="A87" s="6">
        <v>48</v>
      </c>
      <c r="B87" t="s">
        <v>325</v>
      </c>
      <c r="C87" t="s">
        <v>336</v>
      </c>
      <c r="D87" t="s">
        <v>337</v>
      </c>
      <c r="E87" s="16">
        <v>3528.75</v>
      </c>
      <c r="F87" s="16">
        <v>816.33</v>
      </c>
      <c r="G87" s="16">
        <v>0</v>
      </c>
      <c r="H87" s="16">
        <v>0</v>
      </c>
      <c r="I87" s="16">
        <v>1340</v>
      </c>
      <c r="J87" s="16">
        <v>0</v>
      </c>
      <c r="K87" s="16">
        <v>0</v>
      </c>
      <c r="L87" s="16">
        <v>0</v>
      </c>
      <c r="M87" s="16">
        <v>943.83</v>
      </c>
      <c r="N87" s="16">
        <v>0</v>
      </c>
      <c r="O87" s="16">
        <v>1247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3650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11525.91</v>
      </c>
    </row>
    <row r="88" spans="1:30" x14ac:dyDescent="0.3">
      <c r="A88" s="6">
        <v>49</v>
      </c>
      <c r="B88" t="s">
        <v>340</v>
      </c>
      <c r="C88" t="s">
        <v>341</v>
      </c>
      <c r="D88" t="s">
        <v>15</v>
      </c>
      <c r="E88" s="16">
        <v>184127.91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21358.19</v>
      </c>
      <c r="P88" s="16">
        <v>0</v>
      </c>
      <c r="Q88" s="16">
        <v>0</v>
      </c>
      <c r="R88" s="16">
        <v>0</v>
      </c>
      <c r="S88" s="16">
        <v>194188.54</v>
      </c>
      <c r="T88" s="16">
        <v>0</v>
      </c>
      <c r="U88" s="16">
        <v>0</v>
      </c>
      <c r="V88" s="16">
        <v>14200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413874.64</v>
      </c>
    </row>
    <row r="89" spans="1:30" x14ac:dyDescent="0.3">
      <c r="A89" s="6">
        <v>49</v>
      </c>
      <c r="B89" t="s">
        <v>340</v>
      </c>
      <c r="C89" t="s">
        <v>343</v>
      </c>
      <c r="D89" t="s">
        <v>344</v>
      </c>
      <c r="E89" s="16">
        <v>0</v>
      </c>
      <c r="F89" s="16">
        <v>20137.5</v>
      </c>
      <c r="G89" s="16">
        <v>182580</v>
      </c>
      <c r="H89" s="16">
        <v>16110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21055</v>
      </c>
      <c r="Z89" s="16">
        <v>10740</v>
      </c>
      <c r="AA89" s="16">
        <v>0</v>
      </c>
      <c r="AB89" s="16">
        <v>0</v>
      </c>
      <c r="AC89" s="16">
        <v>8604.35</v>
      </c>
      <c r="AD89" s="16">
        <v>259226.85</v>
      </c>
    </row>
    <row r="90" spans="1:30" x14ac:dyDescent="0.3">
      <c r="A90" s="6">
        <v>49</v>
      </c>
      <c r="B90" t="s">
        <v>340</v>
      </c>
      <c r="C90" t="s">
        <v>345</v>
      </c>
      <c r="D90" t="s">
        <v>346</v>
      </c>
      <c r="E90" s="16">
        <v>0</v>
      </c>
      <c r="F90" s="16">
        <v>4947.5600000000004</v>
      </c>
      <c r="G90" s="16">
        <v>48803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2591.75</v>
      </c>
      <c r="Z90" s="16">
        <v>2638.7</v>
      </c>
      <c r="AA90" s="16">
        <v>0</v>
      </c>
      <c r="AB90" s="16">
        <v>0</v>
      </c>
      <c r="AC90" s="16">
        <v>6.3</v>
      </c>
      <c r="AD90" s="16">
        <v>58987.31</v>
      </c>
    </row>
    <row r="91" spans="1:30" x14ac:dyDescent="0.3">
      <c r="A91" s="6">
        <v>49</v>
      </c>
      <c r="B91" t="s">
        <v>340</v>
      </c>
      <c r="C91" t="s">
        <v>347</v>
      </c>
      <c r="D91" t="s">
        <v>348</v>
      </c>
      <c r="E91" s="16">
        <v>0</v>
      </c>
      <c r="F91" s="16">
        <v>5343.75</v>
      </c>
      <c r="G91" s="16">
        <v>52755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4980</v>
      </c>
      <c r="Z91" s="16">
        <v>2850</v>
      </c>
      <c r="AA91" s="16">
        <v>0</v>
      </c>
      <c r="AB91" s="16">
        <v>0</v>
      </c>
      <c r="AC91" s="16">
        <v>10</v>
      </c>
      <c r="AD91" s="16">
        <v>65938.75</v>
      </c>
    </row>
    <row r="92" spans="1:30" x14ac:dyDescent="0.3">
      <c r="A92" s="6">
        <v>49</v>
      </c>
      <c r="B92" t="s">
        <v>340</v>
      </c>
      <c r="C92" t="s">
        <v>349</v>
      </c>
      <c r="D92" t="s">
        <v>350</v>
      </c>
      <c r="E92" s="16">
        <v>0</v>
      </c>
      <c r="F92" s="16">
        <v>11043.75</v>
      </c>
      <c r="G92" s="16">
        <v>100130</v>
      </c>
      <c r="H92" s="16">
        <v>8835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12160</v>
      </c>
      <c r="Z92" s="16">
        <v>5890</v>
      </c>
      <c r="AA92" s="16">
        <v>0</v>
      </c>
      <c r="AB92" s="16">
        <v>0</v>
      </c>
      <c r="AC92" s="16">
        <v>38</v>
      </c>
      <c r="AD92" s="16">
        <v>138096.75</v>
      </c>
    </row>
    <row r="93" spans="1:30" x14ac:dyDescent="0.3">
      <c r="A93" s="6">
        <v>49</v>
      </c>
      <c r="B93" t="s">
        <v>340</v>
      </c>
      <c r="C93" t="s">
        <v>351</v>
      </c>
      <c r="D93" t="s">
        <v>352</v>
      </c>
      <c r="E93" s="16">
        <v>0</v>
      </c>
      <c r="F93" s="16">
        <v>15585</v>
      </c>
      <c r="G93" s="16">
        <v>141304</v>
      </c>
      <c r="H93" s="16">
        <v>12468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11935</v>
      </c>
      <c r="Z93" s="16">
        <v>8310</v>
      </c>
      <c r="AA93" s="16">
        <v>0</v>
      </c>
      <c r="AB93" s="16">
        <v>0</v>
      </c>
      <c r="AC93" s="16">
        <v>0</v>
      </c>
      <c r="AD93" s="16">
        <v>189602</v>
      </c>
    </row>
    <row r="94" spans="1:30" x14ac:dyDescent="0.3">
      <c r="A94" s="6">
        <v>49</v>
      </c>
      <c r="B94" t="s">
        <v>340</v>
      </c>
      <c r="C94" t="s">
        <v>353</v>
      </c>
      <c r="D94" t="s">
        <v>354</v>
      </c>
      <c r="E94" s="16">
        <v>0</v>
      </c>
      <c r="F94" s="16">
        <v>11838.75</v>
      </c>
      <c r="G94" s="16">
        <v>107338</v>
      </c>
      <c r="H94" s="16">
        <v>9471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8954</v>
      </c>
      <c r="Z94" s="16">
        <v>6314</v>
      </c>
      <c r="AA94" s="16">
        <v>0</v>
      </c>
      <c r="AB94" s="16">
        <v>0</v>
      </c>
      <c r="AC94" s="16">
        <v>61</v>
      </c>
      <c r="AD94" s="16">
        <v>143976.75</v>
      </c>
    </row>
    <row r="95" spans="1:30" x14ac:dyDescent="0.3">
      <c r="A95" s="6">
        <v>49</v>
      </c>
      <c r="B95" t="s">
        <v>340</v>
      </c>
      <c r="C95" t="s">
        <v>355</v>
      </c>
      <c r="D95" t="s">
        <v>356</v>
      </c>
      <c r="E95" s="16">
        <v>0</v>
      </c>
      <c r="F95" s="16">
        <v>15912.02</v>
      </c>
      <c r="G95" s="16">
        <v>144337.34</v>
      </c>
      <c r="H95" s="16">
        <v>12735.66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20176.75</v>
      </c>
      <c r="Z95" s="16">
        <v>8486.41</v>
      </c>
      <c r="AA95" s="16">
        <v>0</v>
      </c>
      <c r="AB95" s="16">
        <v>0</v>
      </c>
      <c r="AC95" s="16">
        <v>138</v>
      </c>
      <c r="AD95" s="16">
        <v>201786.18</v>
      </c>
    </row>
    <row r="96" spans="1:30" x14ac:dyDescent="0.3">
      <c r="A96" s="6">
        <v>49</v>
      </c>
      <c r="B96" t="s">
        <v>340</v>
      </c>
      <c r="C96" t="s">
        <v>357</v>
      </c>
      <c r="D96" t="s">
        <v>358</v>
      </c>
      <c r="E96" s="16">
        <v>0</v>
      </c>
      <c r="F96" s="16">
        <v>15532.5</v>
      </c>
      <c r="G96" s="16">
        <v>140828</v>
      </c>
      <c r="H96" s="16">
        <v>12426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13755</v>
      </c>
      <c r="Z96" s="16">
        <v>8284</v>
      </c>
      <c r="AA96" s="16">
        <v>0</v>
      </c>
      <c r="AB96" s="16">
        <v>0</v>
      </c>
      <c r="AC96" s="16">
        <v>0</v>
      </c>
      <c r="AD96" s="16">
        <v>190825.5</v>
      </c>
    </row>
    <row r="97" spans="1:30" x14ac:dyDescent="0.3">
      <c r="A97" s="6">
        <v>49</v>
      </c>
      <c r="B97" t="s">
        <v>340</v>
      </c>
      <c r="C97" t="s">
        <v>359</v>
      </c>
      <c r="D97" t="s">
        <v>360</v>
      </c>
      <c r="E97" s="16">
        <v>0</v>
      </c>
      <c r="F97" s="16">
        <v>21825</v>
      </c>
      <c r="G97" s="16">
        <v>197880</v>
      </c>
      <c r="H97" s="16">
        <v>17460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16185</v>
      </c>
      <c r="Z97" s="16">
        <v>11640</v>
      </c>
      <c r="AA97" s="16">
        <v>0</v>
      </c>
      <c r="AB97" s="16">
        <v>0</v>
      </c>
      <c r="AC97" s="16">
        <v>15</v>
      </c>
      <c r="AD97" s="16">
        <v>265005</v>
      </c>
    </row>
    <row r="98" spans="1:30" x14ac:dyDescent="0.3">
      <c r="A98" s="6">
        <v>49</v>
      </c>
      <c r="B98" t="s">
        <v>340</v>
      </c>
      <c r="C98" t="s">
        <v>361</v>
      </c>
      <c r="D98" t="s">
        <v>362</v>
      </c>
      <c r="E98" s="16">
        <v>79065</v>
      </c>
      <c r="F98" s="16">
        <v>18564.5</v>
      </c>
      <c r="G98" s="16">
        <v>0</v>
      </c>
      <c r="H98" s="16">
        <v>0</v>
      </c>
      <c r="I98" s="16">
        <v>99620</v>
      </c>
      <c r="J98" s="16">
        <v>0</v>
      </c>
      <c r="K98" s="16">
        <v>0</v>
      </c>
      <c r="L98" s="16">
        <v>0</v>
      </c>
      <c r="M98" s="16">
        <v>22515.1</v>
      </c>
      <c r="N98" s="16">
        <v>0</v>
      </c>
      <c r="O98" s="16">
        <v>14852</v>
      </c>
      <c r="P98" s="16">
        <v>0</v>
      </c>
      <c r="Q98" s="16">
        <v>0</v>
      </c>
      <c r="R98" s="16">
        <v>0</v>
      </c>
      <c r="S98" s="16">
        <v>201435</v>
      </c>
      <c r="T98" s="16">
        <v>0</v>
      </c>
      <c r="U98" s="16">
        <v>30450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466501.6</v>
      </c>
    </row>
    <row r="99" spans="1:30" x14ac:dyDescent="0.3">
      <c r="A99" s="6">
        <v>49</v>
      </c>
      <c r="B99" t="s">
        <v>340</v>
      </c>
      <c r="C99" t="s">
        <v>638</v>
      </c>
      <c r="D99" t="s">
        <v>639</v>
      </c>
      <c r="E99" s="16">
        <v>1174.5999999999999</v>
      </c>
      <c r="F99" s="16">
        <v>335</v>
      </c>
      <c r="G99" s="16">
        <v>0</v>
      </c>
      <c r="H99" s="16">
        <v>0</v>
      </c>
      <c r="I99" s="16">
        <v>146.5</v>
      </c>
      <c r="J99" s="16">
        <v>0</v>
      </c>
      <c r="K99" s="16">
        <v>0</v>
      </c>
      <c r="L99" s="16">
        <v>0</v>
      </c>
      <c r="M99" s="16">
        <v>337</v>
      </c>
      <c r="N99" s="16">
        <v>0</v>
      </c>
      <c r="O99" s="16">
        <v>268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2261.1</v>
      </c>
    </row>
    <row r="100" spans="1:30" x14ac:dyDescent="0.3">
      <c r="A100" s="6">
        <v>50</v>
      </c>
      <c r="B100" t="s">
        <v>363</v>
      </c>
      <c r="C100" t="s">
        <v>364</v>
      </c>
      <c r="D100" t="s">
        <v>15</v>
      </c>
      <c r="E100" s="16">
        <v>12260.49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2503.12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14763.61</v>
      </c>
    </row>
    <row r="101" spans="1:30" x14ac:dyDescent="0.3">
      <c r="A101" s="6">
        <v>51</v>
      </c>
      <c r="B101" t="s">
        <v>370</v>
      </c>
      <c r="C101" t="s">
        <v>371</v>
      </c>
      <c r="D101" t="s">
        <v>15</v>
      </c>
      <c r="E101" s="16">
        <v>2496.5100000000002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664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3160.51</v>
      </c>
    </row>
    <row r="102" spans="1:30" x14ac:dyDescent="0.3">
      <c r="A102" s="6">
        <v>52</v>
      </c>
      <c r="B102" t="s">
        <v>373</v>
      </c>
      <c r="C102" t="s">
        <v>374</v>
      </c>
      <c r="D102" t="s">
        <v>15</v>
      </c>
      <c r="E102" s="16">
        <v>9967.85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5421.13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6">
        <v>15388.98</v>
      </c>
    </row>
    <row r="103" spans="1:30" x14ac:dyDescent="0.3">
      <c r="A103" s="6">
        <v>52</v>
      </c>
      <c r="B103" t="s">
        <v>373</v>
      </c>
      <c r="C103" t="s">
        <v>378</v>
      </c>
      <c r="D103" t="s">
        <v>379</v>
      </c>
      <c r="E103" s="16">
        <v>11235</v>
      </c>
      <c r="F103" s="16">
        <v>2199</v>
      </c>
      <c r="G103" s="16">
        <v>0</v>
      </c>
      <c r="H103" s="16">
        <v>0</v>
      </c>
      <c r="I103" s="16">
        <v>12188</v>
      </c>
      <c r="J103" s="16">
        <v>0</v>
      </c>
      <c r="K103" s="16">
        <v>0</v>
      </c>
      <c r="L103" s="16">
        <v>0</v>
      </c>
      <c r="M103" s="16">
        <v>3188</v>
      </c>
      <c r="N103" s="16">
        <v>0</v>
      </c>
      <c r="O103" s="16">
        <v>1760</v>
      </c>
      <c r="P103" s="16">
        <v>0</v>
      </c>
      <c r="Q103" s="16">
        <v>0</v>
      </c>
      <c r="R103" s="16">
        <v>0</v>
      </c>
      <c r="S103" s="16">
        <v>112</v>
      </c>
      <c r="T103" s="16">
        <v>0</v>
      </c>
      <c r="U103" s="16">
        <v>1270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31952</v>
      </c>
    </row>
    <row r="104" spans="1:30" x14ac:dyDescent="0.3">
      <c r="A104" s="6">
        <v>53</v>
      </c>
      <c r="B104" t="s">
        <v>380</v>
      </c>
      <c r="C104" t="s">
        <v>381</v>
      </c>
      <c r="D104" t="s">
        <v>63</v>
      </c>
      <c r="E104" s="16">
        <v>18999.849999999999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5135.66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24135.51</v>
      </c>
    </row>
    <row r="105" spans="1:30" x14ac:dyDescent="0.3">
      <c r="A105" s="6">
        <v>54</v>
      </c>
      <c r="B105" t="s">
        <v>382</v>
      </c>
      <c r="C105" t="s">
        <v>383</v>
      </c>
      <c r="D105" t="s">
        <v>15</v>
      </c>
      <c r="E105" s="16">
        <v>10424.950000000001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1144</v>
      </c>
      <c r="P105" s="16">
        <v>0</v>
      </c>
      <c r="Q105" s="16">
        <v>0</v>
      </c>
      <c r="R105" s="16">
        <v>0</v>
      </c>
      <c r="S105" s="16">
        <v>4485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16053.95</v>
      </c>
    </row>
    <row r="106" spans="1:30" x14ac:dyDescent="0.3">
      <c r="A106" s="6">
        <v>55</v>
      </c>
      <c r="B106" t="s">
        <v>388</v>
      </c>
      <c r="C106" t="s">
        <v>389</v>
      </c>
      <c r="D106" t="s">
        <v>15</v>
      </c>
      <c r="E106" s="16">
        <v>9238.73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800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6">
        <v>10038.73</v>
      </c>
    </row>
    <row r="107" spans="1:30" x14ac:dyDescent="0.3">
      <c r="A107" s="6">
        <v>55</v>
      </c>
      <c r="B107" t="s">
        <v>388</v>
      </c>
      <c r="C107" t="s">
        <v>394</v>
      </c>
      <c r="D107" t="s">
        <v>395</v>
      </c>
      <c r="E107" s="16">
        <v>29067.5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4264</v>
      </c>
      <c r="P107" s="16">
        <v>16523.55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49855.05</v>
      </c>
    </row>
    <row r="108" spans="1:30" x14ac:dyDescent="0.3">
      <c r="A108" s="6">
        <v>55</v>
      </c>
      <c r="B108" t="s">
        <v>388</v>
      </c>
      <c r="C108" t="s">
        <v>396</v>
      </c>
      <c r="D108" t="s">
        <v>397</v>
      </c>
      <c r="E108" s="16">
        <v>38242.5</v>
      </c>
      <c r="F108" s="16">
        <v>4690</v>
      </c>
      <c r="G108" s="16">
        <v>0</v>
      </c>
      <c r="H108" s="16">
        <v>0</v>
      </c>
      <c r="I108" s="16">
        <v>21452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5676</v>
      </c>
      <c r="P108" s="16">
        <v>4540</v>
      </c>
      <c r="Q108" s="16">
        <v>0</v>
      </c>
      <c r="R108" s="16">
        <v>0</v>
      </c>
      <c r="S108" s="16">
        <v>1145</v>
      </c>
      <c r="T108" s="16">
        <v>0</v>
      </c>
      <c r="U108" s="16">
        <v>16575</v>
      </c>
      <c r="V108" s="16">
        <v>0</v>
      </c>
      <c r="W108" s="16">
        <v>600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92920.5</v>
      </c>
    </row>
    <row r="109" spans="1:30" x14ac:dyDescent="0.3">
      <c r="A109" s="6">
        <v>56</v>
      </c>
      <c r="B109" t="s">
        <v>398</v>
      </c>
      <c r="C109" t="s">
        <v>399</v>
      </c>
      <c r="D109" t="s">
        <v>15</v>
      </c>
      <c r="E109" s="16">
        <v>5608.39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1407</v>
      </c>
      <c r="P109" s="16">
        <v>0</v>
      </c>
      <c r="Q109" s="16">
        <v>0</v>
      </c>
      <c r="R109" s="16">
        <v>0</v>
      </c>
      <c r="S109" s="16">
        <v>444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7459.39</v>
      </c>
    </row>
    <row r="110" spans="1:30" x14ac:dyDescent="0.3">
      <c r="A110" s="6">
        <v>57</v>
      </c>
      <c r="B110" t="s">
        <v>401</v>
      </c>
      <c r="C110" t="s">
        <v>402</v>
      </c>
      <c r="D110" t="s">
        <v>15</v>
      </c>
      <c r="E110" s="16">
        <v>13892.38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2446</v>
      </c>
      <c r="P110" s="16">
        <v>0</v>
      </c>
      <c r="Q110" s="16">
        <v>0</v>
      </c>
      <c r="R110" s="16">
        <v>0</v>
      </c>
      <c r="S110" s="16">
        <v>525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16863.38</v>
      </c>
    </row>
    <row r="111" spans="1:30" x14ac:dyDescent="0.3">
      <c r="A111" s="6">
        <v>58</v>
      </c>
      <c r="B111" t="s">
        <v>407</v>
      </c>
      <c r="C111" t="s">
        <v>408</v>
      </c>
      <c r="D111" t="s">
        <v>15</v>
      </c>
      <c r="E111" s="16">
        <v>1150.5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4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6">
        <v>1154.5</v>
      </c>
    </row>
    <row r="112" spans="1:30" x14ac:dyDescent="0.3">
      <c r="A112" s="6">
        <v>59</v>
      </c>
      <c r="B112" t="s">
        <v>410</v>
      </c>
      <c r="C112" t="s">
        <v>411</v>
      </c>
      <c r="D112" t="s">
        <v>15</v>
      </c>
      <c r="E112" s="16">
        <v>4055.76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519.99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4575.75</v>
      </c>
    </row>
    <row r="113" spans="1:30" x14ac:dyDescent="0.3">
      <c r="A113" s="6">
        <v>60</v>
      </c>
      <c r="B113" t="s">
        <v>414</v>
      </c>
      <c r="C113" t="s">
        <v>415</v>
      </c>
      <c r="D113" t="s">
        <v>63</v>
      </c>
      <c r="E113" s="16">
        <v>3375.71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268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3643.71</v>
      </c>
    </row>
    <row r="114" spans="1:30" x14ac:dyDescent="0.3">
      <c r="A114" s="6">
        <v>61</v>
      </c>
      <c r="B114" t="s">
        <v>417</v>
      </c>
      <c r="C114" t="s">
        <v>418</v>
      </c>
      <c r="D114" t="s">
        <v>15</v>
      </c>
      <c r="E114" s="16">
        <v>2945.75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230.68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6">
        <v>3176.43</v>
      </c>
    </row>
    <row r="115" spans="1:30" x14ac:dyDescent="0.3">
      <c r="A115" s="6">
        <v>62</v>
      </c>
      <c r="B115" t="s">
        <v>420</v>
      </c>
      <c r="C115" t="s">
        <v>421</v>
      </c>
      <c r="D115" t="s">
        <v>15</v>
      </c>
      <c r="E115" s="16">
        <v>4284.63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931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6">
        <v>5215.63</v>
      </c>
    </row>
    <row r="116" spans="1:30" x14ac:dyDescent="0.3">
      <c r="A116" s="6">
        <v>63</v>
      </c>
      <c r="B116" t="s">
        <v>422</v>
      </c>
      <c r="C116" t="s">
        <v>423</v>
      </c>
      <c r="D116" t="s">
        <v>15</v>
      </c>
      <c r="E116" s="16">
        <v>5711.58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3869.69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16">
        <v>9581.27</v>
      </c>
    </row>
    <row r="117" spans="1:30" x14ac:dyDescent="0.3">
      <c r="A117" s="6">
        <v>64</v>
      </c>
      <c r="B117" t="s">
        <v>425</v>
      </c>
      <c r="C117" t="s">
        <v>426</v>
      </c>
      <c r="D117" t="s">
        <v>15</v>
      </c>
      <c r="E117" s="16">
        <v>37555.61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6425.79</v>
      </c>
      <c r="P117" s="16">
        <v>0</v>
      </c>
      <c r="Q117" s="16">
        <v>0</v>
      </c>
      <c r="R117" s="16">
        <v>0</v>
      </c>
      <c r="S117" s="16">
        <v>2132.5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0</v>
      </c>
      <c r="AD117" s="16">
        <v>46113.9</v>
      </c>
    </row>
    <row r="118" spans="1:30" x14ac:dyDescent="0.3">
      <c r="A118" s="6">
        <v>65</v>
      </c>
      <c r="B118" t="s">
        <v>435</v>
      </c>
      <c r="C118" t="s">
        <v>436</v>
      </c>
      <c r="D118" t="s">
        <v>15</v>
      </c>
      <c r="E118" s="16">
        <v>5858.09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3104</v>
      </c>
      <c r="P118" s="16">
        <v>0</v>
      </c>
      <c r="Q118" s="16">
        <v>0</v>
      </c>
      <c r="R118" s="16">
        <v>0</v>
      </c>
      <c r="S118" s="16">
        <v>10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v>0</v>
      </c>
      <c r="AD118" s="16">
        <v>8972.09</v>
      </c>
    </row>
    <row r="119" spans="1:30" x14ac:dyDescent="0.3">
      <c r="A119" s="6">
        <v>65</v>
      </c>
      <c r="B119" t="s">
        <v>435</v>
      </c>
      <c r="C119" t="s">
        <v>437</v>
      </c>
      <c r="D119" t="s">
        <v>17</v>
      </c>
      <c r="E119" s="16">
        <v>2013.99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100</v>
      </c>
      <c r="P119" s="16">
        <v>0</v>
      </c>
      <c r="Q119" s="16">
        <v>0</v>
      </c>
      <c r="R119" s="16">
        <v>0</v>
      </c>
      <c r="S119" s="16">
        <v>10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2123.9899999999998</v>
      </c>
    </row>
    <row r="120" spans="1:30" x14ac:dyDescent="0.3">
      <c r="A120" s="6">
        <v>66</v>
      </c>
      <c r="B120" t="s">
        <v>439</v>
      </c>
      <c r="C120" t="s">
        <v>440</v>
      </c>
      <c r="D120" t="s">
        <v>15</v>
      </c>
      <c r="E120" s="16">
        <v>3079.44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18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6">
        <v>3097.44</v>
      </c>
    </row>
    <row r="121" spans="1:30" x14ac:dyDescent="0.3">
      <c r="A121" s="6">
        <v>67</v>
      </c>
      <c r="B121" t="s">
        <v>443</v>
      </c>
      <c r="C121" t="s">
        <v>444</v>
      </c>
      <c r="D121" t="s">
        <v>15</v>
      </c>
      <c r="E121" s="16">
        <v>7626.95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1180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6">
        <v>8806.9500000000007</v>
      </c>
    </row>
    <row r="122" spans="1:30" x14ac:dyDescent="0.3">
      <c r="A122" s="6">
        <v>68</v>
      </c>
      <c r="B122" t="s">
        <v>447</v>
      </c>
      <c r="C122" t="s">
        <v>448</v>
      </c>
      <c r="D122" t="s">
        <v>15</v>
      </c>
      <c r="E122" s="16">
        <v>2866.43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4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6">
        <v>2870.43</v>
      </c>
    </row>
    <row r="123" spans="1:30" x14ac:dyDescent="0.3">
      <c r="A123" s="6">
        <v>68</v>
      </c>
      <c r="B123" t="s">
        <v>447</v>
      </c>
      <c r="C123" t="s">
        <v>451</v>
      </c>
      <c r="D123" t="s">
        <v>452</v>
      </c>
      <c r="E123" s="16">
        <v>10571.75</v>
      </c>
      <c r="F123" s="16">
        <v>2870</v>
      </c>
      <c r="G123" s="16">
        <v>0</v>
      </c>
      <c r="H123" s="16">
        <v>0</v>
      </c>
      <c r="I123" s="16">
        <v>3080</v>
      </c>
      <c r="J123" s="16">
        <v>0</v>
      </c>
      <c r="K123" s="16">
        <v>0</v>
      </c>
      <c r="L123" s="16">
        <v>0</v>
      </c>
      <c r="M123" s="16">
        <v>2870</v>
      </c>
      <c r="N123" s="16">
        <v>0</v>
      </c>
      <c r="O123" s="16">
        <v>2408</v>
      </c>
      <c r="P123" s="16">
        <v>0</v>
      </c>
      <c r="Q123" s="16">
        <v>0</v>
      </c>
      <c r="R123" s="16">
        <v>0</v>
      </c>
      <c r="S123" s="16">
        <v>686</v>
      </c>
      <c r="T123" s="16">
        <v>0</v>
      </c>
      <c r="U123" s="16">
        <v>400</v>
      </c>
      <c r="V123" s="16">
        <v>0</v>
      </c>
      <c r="W123" s="16">
        <v>0</v>
      </c>
      <c r="X123" s="16">
        <v>1.42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6">
        <v>22887.17</v>
      </c>
    </row>
    <row r="124" spans="1:30" x14ac:dyDescent="0.3">
      <c r="A124" s="6">
        <v>68</v>
      </c>
      <c r="B124" t="s">
        <v>447</v>
      </c>
      <c r="C124" t="s">
        <v>453</v>
      </c>
      <c r="D124" t="s">
        <v>454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</row>
    <row r="125" spans="1:30" x14ac:dyDescent="0.3">
      <c r="A125" s="6">
        <v>69</v>
      </c>
      <c r="B125" t="s">
        <v>455</v>
      </c>
      <c r="C125" t="s">
        <v>456</v>
      </c>
      <c r="D125" t="s">
        <v>15</v>
      </c>
      <c r="E125" s="16">
        <v>6022.5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3744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16">
        <v>9766.5</v>
      </c>
    </row>
    <row r="126" spans="1:30" x14ac:dyDescent="0.3">
      <c r="A126" s="6">
        <v>69</v>
      </c>
      <c r="B126" t="s">
        <v>455</v>
      </c>
      <c r="C126" t="s">
        <v>459</v>
      </c>
      <c r="D126" t="s">
        <v>460</v>
      </c>
      <c r="E126" s="16">
        <v>1242.5</v>
      </c>
      <c r="F126" s="16">
        <v>390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445</v>
      </c>
      <c r="N126" s="16">
        <v>0</v>
      </c>
      <c r="O126" s="16">
        <v>244</v>
      </c>
      <c r="P126" s="16">
        <v>0</v>
      </c>
      <c r="Q126" s="16">
        <v>0</v>
      </c>
      <c r="R126" s="16">
        <v>0</v>
      </c>
      <c r="S126" s="16">
        <v>435</v>
      </c>
      <c r="T126" s="16">
        <v>0</v>
      </c>
      <c r="U126" s="16">
        <v>175</v>
      </c>
      <c r="V126" s="16">
        <v>0</v>
      </c>
      <c r="W126" s="16">
        <v>0</v>
      </c>
      <c r="X126" s="16">
        <v>0</v>
      </c>
      <c r="Y126" s="16">
        <v>0</v>
      </c>
      <c r="Z126" s="16">
        <v>0</v>
      </c>
      <c r="AA126" s="16">
        <v>0</v>
      </c>
      <c r="AB126" s="16">
        <v>0</v>
      </c>
      <c r="AC126" s="16">
        <v>835.5</v>
      </c>
      <c r="AD126" s="16">
        <v>3767</v>
      </c>
    </row>
    <row r="127" spans="1:30" x14ac:dyDescent="0.3">
      <c r="A127" s="6">
        <v>70</v>
      </c>
      <c r="B127" t="s">
        <v>461</v>
      </c>
      <c r="C127" t="s">
        <v>462</v>
      </c>
      <c r="D127" t="s">
        <v>15</v>
      </c>
      <c r="E127" s="16">
        <v>4727.76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1248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16">
        <v>5975.76</v>
      </c>
    </row>
    <row r="128" spans="1:30" x14ac:dyDescent="0.3">
      <c r="A128" s="6">
        <v>71</v>
      </c>
      <c r="B128" t="s">
        <v>465</v>
      </c>
      <c r="C128" t="s">
        <v>466</v>
      </c>
      <c r="D128" t="s">
        <v>15</v>
      </c>
      <c r="E128" s="16">
        <v>43416.74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1839.25</v>
      </c>
      <c r="P128" s="16">
        <v>0</v>
      </c>
      <c r="Q128" s="16">
        <v>0</v>
      </c>
      <c r="R128" s="16">
        <v>0</v>
      </c>
      <c r="S128" s="16">
        <v>1220.99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46476.98</v>
      </c>
    </row>
    <row r="129" spans="1:30" x14ac:dyDescent="0.3">
      <c r="A129" s="6">
        <v>71</v>
      </c>
      <c r="B129" t="s">
        <v>465</v>
      </c>
      <c r="C129" t="s">
        <v>467</v>
      </c>
      <c r="D129" t="s">
        <v>468</v>
      </c>
      <c r="E129" s="16">
        <v>1896.6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6">
        <v>1896.6</v>
      </c>
    </row>
    <row r="130" spans="1:30" x14ac:dyDescent="0.3">
      <c r="A130" s="6">
        <v>71</v>
      </c>
      <c r="B130" t="s">
        <v>465</v>
      </c>
      <c r="C130" t="s">
        <v>474</v>
      </c>
      <c r="D130" t="s">
        <v>475</v>
      </c>
      <c r="E130" s="16">
        <v>37208.629999999997</v>
      </c>
      <c r="F130" s="16">
        <v>10602.88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10516.38</v>
      </c>
      <c r="N130" s="16">
        <v>0</v>
      </c>
      <c r="O130" s="16">
        <v>8490</v>
      </c>
      <c r="P130" s="16">
        <v>0</v>
      </c>
      <c r="Q130" s="16">
        <v>0</v>
      </c>
      <c r="R130" s="16">
        <v>0</v>
      </c>
      <c r="S130" s="16">
        <v>1996</v>
      </c>
      <c r="T130" s="16">
        <v>12</v>
      </c>
      <c r="U130" s="16">
        <v>14189.43</v>
      </c>
      <c r="V130" s="16">
        <v>0</v>
      </c>
      <c r="W130" s="16">
        <v>0</v>
      </c>
      <c r="X130" s="16">
        <v>95.66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6">
        <v>83110.98</v>
      </c>
    </row>
    <row r="131" spans="1:30" x14ac:dyDescent="0.3">
      <c r="A131" s="6">
        <v>72</v>
      </c>
      <c r="B131" t="s">
        <v>476</v>
      </c>
      <c r="C131" t="s">
        <v>477</v>
      </c>
      <c r="D131" t="s">
        <v>15</v>
      </c>
      <c r="E131" s="16">
        <v>5712.2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1045.81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6">
        <v>6758.01</v>
      </c>
    </row>
    <row r="132" spans="1:30" x14ac:dyDescent="0.3">
      <c r="A132" s="6">
        <v>73</v>
      </c>
      <c r="B132" t="s">
        <v>481</v>
      </c>
      <c r="C132" t="s">
        <v>482</v>
      </c>
      <c r="D132" t="s">
        <v>15</v>
      </c>
      <c r="E132" s="16">
        <v>9903.85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610</v>
      </c>
      <c r="P132" s="16">
        <v>0</v>
      </c>
      <c r="Q132" s="16">
        <v>0</v>
      </c>
      <c r="R132" s="16">
        <v>0</v>
      </c>
      <c r="S132" s="16">
        <v>103.5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6">
        <v>10617.35</v>
      </c>
    </row>
    <row r="133" spans="1:30" x14ac:dyDescent="0.3">
      <c r="A133" s="6">
        <v>74</v>
      </c>
      <c r="B133" t="s">
        <v>486</v>
      </c>
      <c r="C133" t="s">
        <v>487</v>
      </c>
      <c r="D133" t="s">
        <v>15</v>
      </c>
      <c r="E133" s="16">
        <v>6704.98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2486</v>
      </c>
      <c r="P133" s="16">
        <v>0</v>
      </c>
      <c r="Q133" s="16">
        <v>0</v>
      </c>
      <c r="R133" s="16">
        <v>0</v>
      </c>
      <c r="S133" s="16">
        <v>25</v>
      </c>
      <c r="T133" s="16">
        <v>0</v>
      </c>
      <c r="U133" s="16">
        <v>0</v>
      </c>
      <c r="V133" s="16">
        <v>0</v>
      </c>
      <c r="W133" s="16">
        <v>0</v>
      </c>
      <c r="X133" s="16">
        <v>0</v>
      </c>
      <c r="Y133" s="16">
        <v>0</v>
      </c>
      <c r="Z133" s="16">
        <v>0</v>
      </c>
      <c r="AA133" s="16">
        <v>0</v>
      </c>
      <c r="AB133" s="16">
        <v>0</v>
      </c>
      <c r="AC133" s="16">
        <v>0</v>
      </c>
      <c r="AD133" s="16">
        <v>9215.98</v>
      </c>
    </row>
    <row r="134" spans="1:30" x14ac:dyDescent="0.3">
      <c r="A134" s="6">
        <v>75</v>
      </c>
      <c r="B134" t="s">
        <v>488</v>
      </c>
      <c r="C134" t="s">
        <v>489</v>
      </c>
      <c r="D134" t="s">
        <v>15</v>
      </c>
      <c r="E134" s="16">
        <v>2832.34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2832.34</v>
      </c>
    </row>
    <row r="135" spans="1:30" x14ac:dyDescent="0.3">
      <c r="A135" s="6">
        <v>75</v>
      </c>
      <c r="B135" t="s">
        <v>488</v>
      </c>
      <c r="C135" t="s">
        <v>490</v>
      </c>
      <c r="D135" t="s">
        <v>491</v>
      </c>
      <c r="E135" s="16">
        <v>12868.13</v>
      </c>
      <c r="F135" s="16">
        <v>2571.56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3005.56</v>
      </c>
      <c r="N135" s="16">
        <v>0</v>
      </c>
      <c r="O135" s="16">
        <v>1744.39</v>
      </c>
      <c r="P135" s="16">
        <v>0</v>
      </c>
      <c r="Q135" s="16">
        <v>0</v>
      </c>
      <c r="R135" s="16">
        <v>0</v>
      </c>
      <c r="S135" s="16">
        <v>48</v>
      </c>
      <c r="T135" s="16">
        <v>8.5</v>
      </c>
      <c r="U135" s="16">
        <v>1882.38</v>
      </c>
      <c r="V135" s="16">
        <v>0</v>
      </c>
      <c r="W135" s="16">
        <v>3140.71</v>
      </c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v>0</v>
      </c>
      <c r="AD135" s="16">
        <v>25269.23</v>
      </c>
    </row>
    <row r="136" spans="1:30" x14ac:dyDescent="0.3">
      <c r="A136" s="6">
        <v>76</v>
      </c>
      <c r="B136" t="s">
        <v>492</v>
      </c>
      <c r="C136" t="s">
        <v>493</v>
      </c>
      <c r="D136" t="s">
        <v>15</v>
      </c>
      <c r="E136" s="16">
        <v>8242.82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8391.82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>
        <v>0</v>
      </c>
      <c r="X136" s="16">
        <v>0</v>
      </c>
      <c r="Y136" s="16">
        <v>0</v>
      </c>
      <c r="Z136" s="16">
        <v>0</v>
      </c>
      <c r="AA136" s="16">
        <v>0</v>
      </c>
      <c r="AB136" s="16">
        <v>0</v>
      </c>
      <c r="AC136" s="16">
        <v>0</v>
      </c>
      <c r="AD136" s="16">
        <v>16634.64</v>
      </c>
    </row>
    <row r="137" spans="1:30" x14ac:dyDescent="0.3">
      <c r="A137" s="6">
        <v>76</v>
      </c>
      <c r="B137" t="s">
        <v>492</v>
      </c>
      <c r="C137" t="s">
        <v>494</v>
      </c>
      <c r="D137" t="s">
        <v>17</v>
      </c>
      <c r="E137" s="16">
        <v>6583.51</v>
      </c>
      <c r="F137" s="16">
        <v>0</v>
      </c>
      <c r="G137" s="16">
        <v>0</v>
      </c>
      <c r="H137" s="16">
        <v>0</v>
      </c>
      <c r="I137" s="16">
        <v>45631.5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57640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6">
        <v>109855.01</v>
      </c>
    </row>
    <row r="138" spans="1:30" x14ac:dyDescent="0.3">
      <c r="A138" s="6">
        <v>76</v>
      </c>
      <c r="B138" t="s">
        <v>492</v>
      </c>
      <c r="C138" t="s">
        <v>497</v>
      </c>
      <c r="D138" t="s">
        <v>498</v>
      </c>
      <c r="E138" s="16">
        <v>2111.5</v>
      </c>
      <c r="F138" s="16">
        <v>600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508</v>
      </c>
      <c r="U138" s="16">
        <v>1823.55</v>
      </c>
      <c r="V138" s="16">
        <v>0</v>
      </c>
      <c r="W138" s="16">
        <v>0</v>
      </c>
      <c r="X138" s="16">
        <v>150.69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6">
        <v>5193.74</v>
      </c>
    </row>
    <row r="139" spans="1:30" x14ac:dyDescent="0.3">
      <c r="A139" s="6">
        <v>77</v>
      </c>
      <c r="B139" t="s">
        <v>499</v>
      </c>
      <c r="C139" t="s">
        <v>500</v>
      </c>
      <c r="D139" t="s">
        <v>15</v>
      </c>
      <c r="E139" s="16">
        <v>1109.45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60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6">
        <v>1169.45</v>
      </c>
    </row>
    <row r="140" spans="1:30" x14ac:dyDescent="0.3">
      <c r="A140" s="6">
        <v>77</v>
      </c>
      <c r="B140" t="s">
        <v>499</v>
      </c>
      <c r="C140" t="s">
        <v>501</v>
      </c>
      <c r="D140" t="s">
        <v>17</v>
      </c>
      <c r="E140" s="16">
        <v>3370.32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1146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6">
        <v>4516.32</v>
      </c>
    </row>
    <row r="141" spans="1:30" x14ac:dyDescent="0.3">
      <c r="A141" s="6">
        <v>78</v>
      </c>
      <c r="B141" t="s">
        <v>503</v>
      </c>
      <c r="C141" t="s">
        <v>504</v>
      </c>
      <c r="D141" t="s">
        <v>15</v>
      </c>
      <c r="E141" s="16">
        <v>1985.64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28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6">
        <v>2013.64</v>
      </c>
    </row>
    <row r="142" spans="1:30" x14ac:dyDescent="0.3">
      <c r="A142" s="6">
        <v>79</v>
      </c>
      <c r="B142" t="s">
        <v>505</v>
      </c>
      <c r="C142" t="s">
        <v>506</v>
      </c>
      <c r="D142" t="s">
        <v>15</v>
      </c>
      <c r="E142" s="16">
        <v>39688.089999999997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7486.83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20000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6">
        <v>67174.92</v>
      </c>
    </row>
    <row r="143" spans="1:30" x14ac:dyDescent="0.3">
      <c r="A143" s="6">
        <v>79</v>
      </c>
      <c r="B143" t="s">
        <v>505</v>
      </c>
      <c r="C143" t="s">
        <v>509</v>
      </c>
      <c r="D143" t="s">
        <v>134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0</v>
      </c>
      <c r="X143" s="16">
        <v>0</v>
      </c>
      <c r="Y143" s="16">
        <v>0</v>
      </c>
      <c r="Z143" s="16">
        <v>0</v>
      </c>
      <c r="AA143" s="16">
        <v>0</v>
      </c>
      <c r="AB143" s="16">
        <v>0</v>
      </c>
      <c r="AC143" s="16">
        <v>0</v>
      </c>
      <c r="AD143" s="16">
        <v>0</v>
      </c>
    </row>
    <row r="144" spans="1:30" x14ac:dyDescent="0.3">
      <c r="A144" s="6">
        <v>79</v>
      </c>
      <c r="B144" t="s">
        <v>505</v>
      </c>
      <c r="C144" t="s">
        <v>517</v>
      </c>
      <c r="D144" t="s">
        <v>518</v>
      </c>
      <c r="E144" s="16">
        <v>831.5</v>
      </c>
      <c r="F144" s="16">
        <v>232.5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235</v>
      </c>
      <c r="N144" s="16">
        <v>0</v>
      </c>
      <c r="O144" s="16">
        <v>200</v>
      </c>
      <c r="P144" s="16">
        <v>0</v>
      </c>
      <c r="Q144" s="16">
        <v>0</v>
      </c>
      <c r="R144" s="16">
        <v>0</v>
      </c>
      <c r="S144" s="16">
        <v>7548.5</v>
      </c>
      <c r="T144" s="16">
        <v>0</v>
      </c>
      <c r="U144" s="16">
        <v>25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16">
        <v>9072.5</v>
      </c>
    </row>
    <row r="145" spans="1:30" x14ac:dyDescent="0.3">
      <c r="A145" s="6">
        <v>80</v>
      </c>
      <c r="B145" t="s">
        <v>519</v>
      </c>
      <c r="C145" t="s">
        <v>520</v>
      </c>
      <c r="D145" t="s">
        <v>15</v>
      </c>
      <c r="E145" s="16">
        <v>4180.54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1956</v>
      </c>
      <c r="P145" s="16">
        <v>0</v>
      </c>
      <c r="Q145" s="16">
        <v>0</v>
      </c>
      <c r="R145" s="16">
        <v>0</v>
      </c>
      <c r="S145" s="16">
        <v>50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6186.54</v>
      </c>
    </row>
    <row r="146" spans="1:30" x14ac:dyDescent="0.3">
      <c r="A146" s="6">
        <v>81</v>
      </c>
      <c r="B146" t="s">
        <v>522</v>
      </c>
      <c r="C146" t="s">
        <v>523</v>
      </c>
      <c r="D146" t="s">
        <v>15</v>
      </c>
      <c r="E146" s="16">
        <v>1777.83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718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6">
        <v>0</v>
      </c>
      <c r="AC146" s="16">
        <v>0</v>
      </c>
      <c r="AD146" s="16">
        <v>2495.83</v>
      </c>
    </row>
    <row r="147" spans="1:30" x14ac:dyDescent="0.3">
      <c r="A147" s="6">
        <v>82</v>
      </c>
      <c r="B147" t="s">
        <v>525</v>
      </c>
      <c r="C147" t="s">
        <v>526</v>
      </c>
      <c r="D147" t="s">
        <v>15</v>
      </c>
      <c r="E147" s="16">
        <v>44185.72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6902.29</v>
      </c>
      <c r="P147" s="16">
        <v>0</v>
      </c>
      <c r="Q147" s="16">
        <v>0</v>
      </c>
      <c r="R147" s="16">
        <v>0</v>
      </c>
      <c r="S147" s="16">
        <v>1398</v>
      </c>
      <c r="T147" s="16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0</v>
      </c>
      <c r="Z147" s="16">
        <v>0</v>
      </c>
      <c r="AA147" s="16">
        <v>0</v>
      </c>
      <c r="AB147" s="16">
        <v>0</v>
      </c>
      <c r="AC147" s="16">
        <v>0</v>
      </c>
      <c r="AD147" s="16">
        <v>52486.01</v>
      </c>
    </row>
    <row r="148" spans="1:30" x14ac:dyDescent="0.3">
      <c r="A148" s="6">
        <v>83</v>
      </c>
      <c r="B148" t="s">
        <v>529</v>
      </c>
      <c r="C148" t="s">
        <v>530</v>
      </c>
      <c r="D148" t="s">
        <v>15</v>
      </c>
      <c r="E148" s="16">
        <v>2451.63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72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6">
        <v>2523.63</v>
      </c>
    </row>
    <row r="149" spans="1:30" x14ac:dyDescent="0.3">
      <c r="A149" s="6">
        <v>83</v>
      </c>
      <c r="B149" t="s">
        <v>529</v>
      </c>
      <c r="C149" t="s">
        <v>533</v>
      </c>
      <c r="D149" t="s">
        <v>534</v>
      </c>
      <c r="E149" s="16">
        <v>31810</v>
      </c>
      <c r="F149" s="16">
        <v>6695.5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9137</v>
      </c>
      <c r="N149" s="16">
        <v>0</v>
      </c>
      <c r="O149" s="16">
        <v>5761</v>
      </c>
      <c r="P149" s="16">
        <v>0</v>
      </c>
      <c r="Q149" s="16">
        <v>0</v>
      </c>
      <c r="R149" s="16">
        <v>0</v>
      </c>
      <c r="S149" s="16">
        <v>1984.5</v>
      </c>
      <c r="T149" s="16">
        <v>0</v>
      </c>
      <c r="U149" s="16">
        <v>1625</v>
      </c>
      <c r="V149" s="16">
        <v>0</v>
      </c>
      <c r="W149" s="16">
        <v>0</v>
      </c>
      <c r="X149" s="16">
        <v>27.2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6">
        <v>57040.2</v>
      </c>
    </row>
    <row r="150" spans="1:30" x14ac:dyDescent="0.3">
      <c r="A150" s="6">
        <v>84</v>
      </c>
      <c r="B150" t="s">
        <v>535</v>
      </c>
      <c r="C150" t="s">
        <v>536</v>
      </c>
      <c r="D150" t="s">
        <v>15</v>
      </c>
      <c r="E150" s="16">
        <v>12762.76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112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6">
        <v>12874.76</v>
      </c>
    </row>
    <row r="151" spans="1:30" x14ac:dyDescent="0.3">
      <c r="A151" s="6">
        <v>84</v>
      </c>
      <c r="B151" t="s">
        <v>535</v>
      </c>
      <c r="C151" t="s">
        <v>541</v>
      </c>
      <c r="D151" t="s">
        <v>542</v>
      </c>
      <c r="E151" s="16">
        <v>55656.63</v>
      </c>
      <c r="F151" s="16">
        <v>11676.64</v>
      </c>
      <c r="G151" s="16">
        <v>0</v>
      </c>
      <c r="H151" s="16">
        <v>0</v>
      </c>
      <c r="I151" s="16">
        <v>65425</v>
      </c>
      <c r="J151" s="16">
        <v>0</v>
      </c>
      <c r="K151" s="16">
        <v>0</v>
      </c>
      <c r="L151" s="16">
        <v>0</v>
      </c>
      <c r="M151" s="16">
        <v>14510.73</v>
      </c>
      <c r="N151" s="16">
        <v>0</v>
      </c>
      <c r="O151" s="16">
        <v>8317.4699999999993</v>
      </c>
      <c r="P151" s="16">
        <v>44220</v>
      </c>
      <c r="Q151" s="16">
        <v>0</v>
      </c>
      <c r="R151" s="16">
        <v>0</v>
      </c>
      <c r="S151" s="16">
        <v>4233.24</v>
      </c>
      <c r="T151" s="16">
        <v>0</v>
      </c>
      <c r="U151" s="16">
        <v>0</v>
      </c>
      <c r="V151" s="16">
        <v>0</v>
      </c>
      <c r="W151" s="16">
        <v>6520.76</v>
      </c>
      <c r="X151" s="16">
        <v>99.1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6">
        <v>210659.57</v>
      </c>
    </row>
    <row r="152" spans="1:30" x14ac:dyDescent="0.3">
      <c r="A152" s="6">
        <v>85</v>
      </c>
      <c r="B152" t="s">
        <v>543</v>
      </c>
      <c r="C152" t="s">
        <v>544</v>
      </c>
      <c r="D152" t="s">
        <v>15</v>
      </c>
      <c r="E152" s="16">
        <v>7949.44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2127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10076.44</v>
      </c>
    </row>
    <row r="153" spans="1:30" x14ac:dyDescent="0.3">
      <c r="A153" s="6">
        <v>85</v>
      </c>
      <c r="B153" t="s">
        <v>543</v>
      </c>
      <c r="C153" t="s">
        <v>547</v>
      </c>
      <c r="D153" t="s">
        <v>548</v>
      </c>
      <c r="E153" s="16">
        <v>4627.62</v>
      </c>
      <c r="F153" s="16">
        <v>1126.54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1216.75</v>
      </c>
      <c r="N153" s="16">
        <v>0</v>
      </c>
      <c r="O153" s="16">
        <v>88</v>
      </c>
      <c r="P153" s="16">
        <v>0</v>
      </c>
      <c r="Q153" s="16">
        <v>0</v>
      </c>
      <c r="R153" s="16">
        <v>160</v>
      </c>
      <c r="S153" s="16">
        <v>1915</v>
      </c>
      <c r="T153" s="16">
        <v>0</v>
      </c>
      <c r="U153" s="16">
        <v>0</v>
      </c>
      <c r="V153" s="16">
        <v>0</v>
      </c>
      <c r="W153" s="16">
        <v>0</v>
      </c>
      <c r="X153" s="16">
        <v>7.99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6">
        <v>9141.9</v>
      </c>
    </row>
    <row r="154" spans="1:30" x14ac:dyDescent="0.3">
      <c r="A154" s="6">
        <v>86</v>
      </c>
      <c r="B154" t="s">
        <v>549</v>
      </c>
      <c r="C154" t="s">
        <v>550</v>
      </c>
      <c r="D154" t="s">
        <v>15</v>
      </c>
      <c r="E154" s="16">
        <v>3555.15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2836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16">
        <v>6391.15</v>
      </c>
    </row>
    <row r="155" spans="1:30" x14ac:dyDescent="0.3">
      <c r="A155" s="6">
        <v>87</v>
      </c>
      <c r="B155" t="s">
        <v>551</v>
      </c>
      <c r="C155" t="s">
        <v>552</v>
      </c>
      <c r="D155" t="s">
        <v>15</v>
      </c>
      <c r="E155" s="16">
        <v>14192.48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2352</v>
      </c>
      <c r="P155" s="16">
        <v>0</v>
      </c>
      <c r="Q155" s="16">
        <v>0</v>
      </c>
      <c r="R155" s="16">
        <v>0</v>
      </c>
      <c r="S155" s="16">
        <v>0</v>
      </c>
      <c r="T155" s="16">
        <v>0</v>
      </c>
      <c r="U155" s="16">
        <v>0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  <c r="AA155" s="16">
        <v>0</v>
      </c>
      <c r="AB155" s="16">
        <v>0</v>
      </c>
      <c r="AC155" s="16">
        <v>0</v>
      </c>
      <c r="AD155" s="16">
        <v>16544.48</v>
      </c>
    </row>
    <row r="156" spans="1:30" x14ac:dyDescent="0.3">
      <c r="A156" s="6">
        <v>88</v>
      </c>
      <c r="B156" t="s">
        <v>555</v>
      </c>
      <c r="C156" t="s">
        <v>556</v>
      </c>
      <c r="D156" t="s">
        <v>15</v>
      </c>
      <c r="E156" s="16">
        <v>5358.47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1065.44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6423.91</v>
      </c>
    </row>
    <row r="157" spans="1:30" x14ac:dyDescent="0.3">
      <c r="A157" s="6">
        <v>89</v>
      </c>
      <c r="B157" t="s">
        <v>559</v>
      </c>
      <c r="C157" t="s">
        <v>640</v>
      </c>
      <c r="D157" t="s">
        <v>15</v>
      </c>
      <c r="E157" s="16">
        <v>11880.35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1552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16">
        <v>13432.35</v>
      </c>
    </row>
    <row r="158" spans="1:30" x14ac:dyDescent="0.3">
      <c r="A158" s="6">
        <v>89</v>
      </c>
      <c r="B158" t="s">
        <v>559</v>
      </c>
      <c r="C158" t="s">
        <v>563</v>
      </c>
      <c r="D158" t="s">
        <v>564</v>
      </c>
      <c r="E158" s="16">
        <v>14073.63</v>
      </c>
      <c r="F158" s="16">
        <v>3915.76</v>
      </c>
      <c r="G158" s="16">
        <v>0</v>
      </c>
      <c r="H158" s="16">
        <v>0</v>
      </c>
      <c r="I158" s="16">
        <v>1232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8306.82</v>
      </c>
      <c r="P158" s="16">
        <v>0</v>
      </c>
      <c r="Q158" s="16">
        <v>0</v>
      </c>
      <c r="R158" s="16">
        <v>0</v>
      </c>
      <c r="S158" s="16">
        <v>90</v>
      </c>
      <c r="T158" s="16">
        <v>3938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16">
        <v>31556.21</v>
      </c>
    </row>
    <row r="159" spans="1:30" x14ac:dyDescent="0.3">
      <c r="A159" s="6">
        <v>90</v>
      </c>
      <c r="B159" t="s">
        <v>565</v>
      </c>
      <c r="C159" t="s">
        <v>566</v>
      </c>
      <c r="D159" t="s">
        <v>15</v>
      </c>
      <c r="E159" s="16">
        <v>4585.75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82.73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16">
        <v>4668.4799999999996</v>
      </c>
    </row>
    <row r="160" spans="1:30" x14ac:dyDescent="0.3">
      <c r="A160" s="6">
        <v>90</v>
      </c>
      <c r="B160" t="s">
        <v>565</v>
      </c>
      <c r="C160" t="s">
        <v>568</v>
      </c>
      <c r="D160" t="s">
        <v>569</v>
      </c>
      <c r="E160" s="16">
        <v>16209.2</v>
      </c>
      <c r="F160" s="16">
        <v>4245</v>
      </c>
      <c r="G160" s="16">
        <v>0</v>
      </c>
      <c r="H160" s="16">
        <v>0</v>
      </c>
      <c r="I160" s="16">
        <v>9290</v>
      </c>
      <c r="J160" s="16">
        <v>0</v>
      </c>
      <c r="K160" s="16">
        <v>0</v>
      </c>
      <c r="L160" s="16">
        <v>0</v>
      </c>
      <c r="M160" s="16">
        <v>4640</v>
      </c>
      <c r="N160" s="16">
        <v>0</v>
      </c>
      <c r="O160" s="16">
        <v>3396</v>
      </c>
      <c r="P160" s="16">
        <v>0</v>
      </c>
      <c r="Q160" s="16">
        <v>0</v>
      </c>
      <c r="R160" s="16">
        <v>0</v>
      </c>
      <c r="S160" s="16">
        <v>374</v>
      </c>
      <c r="T160" s="16">
        <v>0</v>
      </c>
      <c r="U160" s="16">
        <v>1200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16">
        <v>39354.199999999997</v>
      </c>
    </row>
    <row r="161" spans="1:30" x14ac:dyDescent="0.3">
      <c r="A161" s="6">
        <v>91</v>
      </c>
      <c r="B161" t="s">
        <v>570</v>
      </c>
      <c r="C161" t="s">
        <v>571</v>
      </c>
      <c r="D161" t="s">
        <v>15</v>
      </c>
      <c r="E161" s="16">
        <v>7126.33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909.86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16">
        <v>8036.19</v>
      </c>
    </row>
    <row r="162" spans="1:30" x14ac:dyDescent="0.3">
      <c r="A162" s="6">
        <v>92</v>
      </c>
      <c r="B162" t="s">
        <v>574</v>
      </c>
      <c r="C162" t="s">
        <v>575</v>
      </c>
      <c r="D162" t="s">
        <v>15</v>
      </c>
      <c r="E162" s="16">
        <v>10574.57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3226.9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16">
        <v>13801.47</v>
      </c>
    </row>
    <row r="163" spans="1:30" s="5" customFormat="1" x14ac:dyDescent="0.3">
      <c r="A163" s="7"/>
      <c r="B163" s="5" t="s">
        <v>732</v>
      </c>
      <c r="E163" s="20">
        <v>2902175.5900000003</v>
      </c>
      <c r="F163" s="20">
        <v>462333.01000000007</v>
      </c>
      <c r="G163" s="20">
        <v>1115955.3399999999</v>
      </c>
      <c r="H163" s="20">
        <v>89505.66</v>
      </c>
      <c r="I163" s="20">
        <v>1040200.0700000001</v>
      </c>
      <c r="J163" s="20">
        <v>303686.40999999997</v>
      </c>
      <c r="K163" s="20">
        <v>75688.899999999994</v>
      </c>
      <c r="L163" s="20">
        <v>0</v>
      </c>
      <c r="M163" s="20">
        <v>362775.68999999994</v>
      </c>
      <c r="N163" s="20">
        <v>0</v>
      </c>
      <c r="O163" s="20">
        <v>477751.4499999999</v>
      </c>
      <c r="P163" s="20">
        <v>630683.19999999995</v>
      </c>
      <c r="Q163" s="20">
        <v>0</v>
      </c>
      <c r="R163" s="20">
        <v>170</v>
      </c>
      <c r="S163" s="20">
        <v>1321122.2899999998</v>
      </c>
      <c r="T163" s="20">
        <v>12395.46</v>
      </c>
      <c r="U163" s="20">
        <v>349304.95000000007</v>
      </c>
      <c r="V163" s="20">
        <v>243194.6</v>
      </c>
      <c r="W163" s="20">
        <v>167367.34</v>
      </c>
      <c r="X163" s="20">
        <v>7486.1399999999994</v>
      </c>
      <c r="Y163" s="20">
        <v>111792.5</v>
      </c>
      <c r="Z163" s="20">
        <v>65153.11</v>
      </c>
      <c r="AA163" s="20">
        <v>564.56999999999994</v>
      </c>
      <c r="AB163" s="20">
        <v>0</v>
      </c>
      <c r="AC163" s="20">
        <v>15398.29</v>
      </c>
      <c r="AD163" s="20">
        <v>9754704.5700000003</v>
      </c>
    </row>
    <row r="165" spans="1:30" s="5" customFormat="1" x14ac:dyDescent="0.3">
      <c r="A165" s="7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</row>
    <row r="169" spans="1:30" x14ac:dyDescent="0.3">
      <c r="E169" s="16" t="s">
        <v>695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Subsect A 10000 Ser Salary</vt:lpstr>
      <vt:lpstr>Subsect B,C,D 10000 Ser</vt:lpstr>
      <vt:lpstr>20000 Ser Supplies</vt:lpstr>
      <vt:lpstr>30000 Ser Prof Serv</vt:lpstr>
      <vt:lpstr>40000 Ser Capital Outlays</vt:lpstr>
      <vt:lpstr>Summation of Expenditures</vt:lpstr>
      <vt:lpstr>Court Revenue State</vt:lpstr>
      <vt:lpstr>Court Revenue County</vt:lpstr>
      <vt:lpstr>Court Revenue Local</vt:lpstr>
      <vt:lpstr>Money to Others</vt:lpstr>
      <vt:lpstr>Summation of Revenue</vt:lpstr>
      <vt:lpstr>Court Personnel</vt:lpstr>
      <vt:lpstr>Court Personnel Abreviations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Diller, Jim</dc:creator>
  <cp:lastModifiedBy>Carter, Bobbi</cp:lastModifiedBy>
  <dcterms:created xsi:type="dcterms:W3CDTF">2023-08-31T16:34:15Z</dcterms:created>
  <dcterms:modified xsi:type="dcterms:W3CDTF">2024-10-31T16:46:06Z</dcterms:modified>
</cp:coreProperties>
</file>